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2.xml" ContentType="application/vnd.openxmlformats-package.digital-signature-xmlsignature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EstaPasta_de_trabalho" defaultThemeVersion="124226"/>
  <bookViews>
    <workbookView xWindow="0" yWindow="45" windowWidth="15195" windowHeight="8445" tabRatio="149"/>
  </bookViews>
  <sheets>
    <sheet name="Anexo 19" sheetId="22" r:id="rId1"/>
  </sheets>
  <calcPr calcId="124519"/>
</workbook>
</file>

<file path=xl/calcChain.xml><?xml version="1.0" encoding="utf-8"?>
<calcChain xmlns="http://schemas.openxmlformats.org/spreadsheetml/2006/main">
  <c r="I11" i="22"/>
  <c r="P11" l="1"/>
  <c r="I27"/>
  <c r="M27"/>
  <c r="L27"/>
  <c r="K27"/>
  <c r="H27"/>
  <c r="G27"/>
  <c r="F27"/>
  <c r="N26"/>
  <c r="I26"/>
  <c r="N25"/>
  <c r="I25"/>
  <c r="N24"/>
  <c r="I24"/>
  <c r="N23"/>
  <c r="I23"/>
  <c r="N22"/>
  <c r="I22"/>
  <c r="N21"/>
  <c r="I21"/>
  <c r="N20"/>
  <c r="I20"/>
  <c r="N19"/>
  <c r="I19"/>
  <c r="N18"/>
  <c r="I18"/>
  <c r="N17"/>
  <c r="I17"/>
  <c r="N16"/>
  <c r="I16"/>
  <c r="N15"/>
  <c r="I15"/>
  <c r="N14"/>
  <c r="I14"/>
  <c r="N13"/>
  <c r="I13"/>
  <c r="N12"/>
  <c r="I12"/>
  <c r="N27"/>
  <c r="P12" l="1"/>
  <c r="P13"/>
  <c r="P14"/>
  <c r="P15"/>
  <c r="P16"/>
  <c r="P17"/>
  <c r="P18"/>
  <c r="P19"/>
  <c r="P20"/>
  <c r="P21"/>
  <c r="P22"/>
  <c r="P23"/>
  <c r="P24"/>
  <c r="P25"/>
  <c r="P26"/>
  <c r="P27" l="1"/>
</calcChain>
</file>

<file path=xl/sharedStrings.xml><?xml version="1.0" encoding="utf-8"?>
<sst xmlns="http://schemas.openxmlformats.org/spreadsheetml/2006/main" count="26" uniqueCount="24">
  <si>
    <t>Saldo Anterior</t>
  </si>
  <si>
    <t>Entradas</t>
  </si>
  <si>
    <t>Saídas</t>
  </si>
  <si>
    <t>TOTAL</t>
  </si>
  <si>
    <t>Descrição p/Subitem Contábil</t>
  </si>
  <si>
    <t>Valores do Inventário FÍSICO</t>
  </si>
  <si>
    <t>Valores Registrados na Contabilidade</t>
  </si>
  <si>
    <t>A - B</t>
  </si>
  <si>
    <t>Saldo Atual - A</t>
  </si>
  <si>
    <t>Saldo Atual - B</t>
  </si>
  <si>
    <t xml:space="preserve">Assinatura do Gestor  </t>
  </si>
  <si>
    <t>RESUMO DO INVENTÁRIO DO ALMOXARIFADO - MATERIAL DE CONSUMO</t>
  </si>
  <si>
    <t>Observações:</t>
  </si>
  <si>
    <t>CONTA CONTÁBIL¹</t>
  </si>
  <si>
    <t>¹ - Conta Patrimonial</t>
  </si>
  <si>
    <t>Divergência²</t>
  </si>
  <si>
    <t>² - As divergências apuradas devem ser justificadas neste campo de observações.</t>
  </si>
  <si>
    <t>Entradas³</t>
  </si>
  <si>
    <t>Saídas³</t>
  </si>
  <si>
    <t>³ - Os valores das Entradas e Saídas (Valores do Inventário Físico) por subitem contábil deste Anexo 19 devem ser discriminados nas colunas  Entradas e Saídas do anexo 20.</t>
  </si>
  <si>
    <t xml:space="preserve"> Nº do CRC</t>
  </si>
  <si>
    <t xml:space="preserve"> Assinatura do Contabilista Responsável            </t>
  </si>
  <si>
    <t>MATERIAL DE CONSUMO</t>
  </si>
  <si>
    <t>CÂMARA MUNICIPAL DE MARATAÍZES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</si>
</sst>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15">
    <font>
      <sz val="10"/>
      <name val="Arial"/>
    </font>
    <font>
      <sz val="10"/>
      <name val="Arial"/>
      <family val="2"/>
    </font>
    <font>
      <sz val="10"/>
      <name val="Century Gothic"/>
      <family val="2"/>
    </font>
    <font>
      <sz val="8"/>
      <name val="Arial"/>
      <family val="2"/>
    </font>
    <font>
      <b/>
      <sz val="14"/>
      <name val="Century Gothic"/>
      <family val="2"/>
    </font>
    <font>
      <b/>
      <sz val="12"/>
      <name val="Candara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6"/>
      <name val="Century Gothic"/>
      <family val="2"/>
    </font>
    <font>
      <i/>
      <sz val="9"/>
      <name val="Arial"/>
      <family val="2"/>
    </font>
    <font>
      <b/>
      <sz val="10"/>
      <name val="Century Gothic"/>
      <family val="2"/>
    </font>
    <font>
      <sz val="14"/>
      <name val="Century Gothic"/>
      <family val="2"/>
    </font>
    <font>
      <sz val="10"/>
      <color theme="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4">
    <xf numFmtId="0" fontId="0" fillId="0" borderId="0" xfId="0"/>
    <xf numFmtId="0" fontId="2" fillId="0" borderId="0" xfId="0" applyFont="1"/>
    <xf numFmtId="0" fontId="8" fillId="0" borderId="0" xfId="0" applyFont="1"/>
    <xf numFmtId="164" fontId="0" fillId="0" borderId="9" xfId="1" applyNumberFormat="1" applyFont="1" applyBorder="1"/>
    <xf numFmtId="164" fontId="3" fillId="0" borderId="9" xfId="1" applyNumberFormat="1" applyFont="1" applyBorder="1" applyAlignment="1">
      <alignment horizontal="center"/>
    </xf>
    <xf numFmtId="164" fontId="0" fillId="0" borderId="9" xfId="1" applyNumberFormat="1" applyFont="1" applyBorder="1" applyAlignment="1">
      <alignment horizontal="center"/>
    </xf>
    <xf numFmtId="164" fontId="0" fillId="0" borderId="10" xfId="1" applyNumberFormat="1" applyFont="1" applyBorder="1"/>
    <xf numFmtId="164" fontId="0" fillId="0" borderId="17" xfId="1" applyNumberFormat="1" applyFont="1" applyBorder="1"/>
    <xf numFmtId="164" fontId="3" fillId="0" borderId="17" xfId="1" applyNumberFormat="1" applyFont="1" applyBorder="1" applyAlignment="1">
      <alignment horizontal="center"/>
    </xf>
    <xf numFmtId="164" fontId="0" fillId="0" borderId="17" xfId="1" applyNumberFormat="1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164" fontId="8" fillId="0" borderId="12" xfId="0" applyNumberFormat="1" applyFont="1" applyBorder="1" applyAlignment="1">
      <alignment horizontal="right" vertical="center"/>
    </xf>
    <xf numFmtId="164" fontId="8" fillId="0" borderId="18" xfId="0" applyNumberFormat="1" applyFont="1" applyBorder="1" applyAlignment="1">
      <alignment horizontal="right" vertical="center"/>
    </xf>
    <xf numFmtId="164" fontId="8" fillId="0" borderId="19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/>
    </xf>
    <xf numFmtId="0" fontId="10" fillId="0" borderId="0" xfId="0" applyFont="1" applyBorder="1" applyAlignment="1">
      <alignment horizontal="left" vertical="center"/>
    </xf>
    <xf numFmtId="164" fontId="0" fillId="0" borderId="20" xfId="1" applyNumberFormat="1" applyFont="1" applyBorder="1"/>
    <xf numFmtId="0" fontId="8" fillId="0" borderId="17" xfId="0" applyFont="1" applyBorder="1" applyAlignment="1">
      <alignment horizontal="center" vertical="center"/>
    </xf>
    <xf numFmtId="164" fontId="8" fillId="0" borderId="24" xfId="0" applyNumberFormat="1" applyFont="1" applyBorder="1" applyAlignment="1">
      <alignment horizontal="right" vertical="center"/>
    </xf>
    <xf numFmtId="0" fontId="8" fillId="0" borderId="26" xfId="0" applyFont="1" applyBorder="1" applyAlignment="1">
      <alignment horizontal="center" vertical="center"/>
    </xf>
    <xf numFmtId="0" fontId="0" fillId="0" borderId="0" xfId="0" applyBorder="1"/>
    <xf numFmtId="0" fontId="2" fillId="0" borderId="5" xfId="0" applyFont="1" applyBorder="1"/>
    <xf numFmtId="0" fontId="8" fillId="0" borderId="4" xfId="0" applyFont="1" applyBorder="1" applyAlignment="1">
      <alignment vertical="center"/>
    </xf>
    <xf numFmtId="0" fontId="2" fillId="0" borderId="0" xfId="0" applyFont="1" applyBorder="1" applyAlignment="1"/>
    <xf numFmtId="0" fontId="2" fillId="0" borderId="1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164" fontId="8" fillId="0" borderId="34" xfId="0" applyNumberFormat="1" applyFont="1" applyBorder="1" applyAlignment="1">
      <alignment horizontal="right" vertical="center"/>
    </xf>
    <xf numFmtId="164" fontId="8" fillId="0" borderId="14" xfId="0" applyNumberFormat="1" applyFont="1" applyBorder="1" applyAlignment="1">
      <alignment horizontal="right" vertical="center"/>
    </xf>
    <xf numFmtId="164" fontId="8" fillId="0" borderId="36" xfId="0" applyNumberFormat="1" applyFont="1" applyBorder="1" applyAlignment="1">
      <alignment horizontal="right" vertical="center"/>
    </xf>
    <xf numFmtId="0" fontId="10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164" fontId="8" fillId="0" borderId="21" xfId="0" applyNumberFormat="1" applyFont="1" applyBorder="1" applyAlignment="1">
      <alignment horizontal="right" vertical="center"/>
    </xf>
    <xf numFmtId="164" fontId="8" fillId="0" borderId="22" xfId="0" applyNumberFormat="1" applyFont="1" applyBorder="1" applyAlignment="1">
      <alignment horizontal="right" vertical="center"/>
    </xf>
    <xf numFmtId="0" fontId="1" fillId="0" borderId="0" xfId="0" applyFont="1"/>
    <xf numFmtId="0" fontId="8" fillId="2" borderId="0" xfId="0" applyFont="1" applyFill="1" applyBorder="1" applyAlignment="1">
      <alignment horizontal="center" vertical="center"/>
    </xf>
    <xf numFmtId="164" fontId="8" fillId="2" borderId="0" xfId="0" applyNumberFormat="1" applyFont="1" applyFill="1" applyBorder="1" applyAlignment="1">
      <alignment horizontal="right" vertical="center"/>
    </xf>
    <xf numFmtId="0" fontId="1" fillId="2" borderId="0" xfId="0" applyFont="1" applyFill="1"/>
    <xf numFmtId="0" fontId="1" fillId="2" borderId="0" xfId="0" applyFont="1" applyFill="1" applyBorder="1"/>
    <xf numFmtId="0" fontId="0" fillId="0" borderId="2" xfId="0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4" fillId="0" borderId="35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8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3" fillId="2" borderId="34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9" fillId="0" borderId="7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0" fontId="12" fillId="0" borderId="3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top" wrapText="1"/>
    </xf>
    <xf numFmtId="0" fontId="13" fillId="2" borderId="0" xfId="0" applyFont="1" applyFill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showGridLines="0" tabSelected="1" zoomScale="80" zoomScaleNormal="80" workbookViewId="0">
      <selection activeCell="A11" sqref="A11"/>
    </sheetView>
  </sheetViews>
  <sheetFormatPr defaultColWidth="9" defaultRowHeight="12.75"/>
  <cols>
    <col min="1" max="1" width="18.85546875" style="44" customWidth="1"/>
    <col min="2" max="2" width="12.85546875" customWidth="1"/>
    <col min="3" max="3" width="15.42578125" customWidth="1"/>
    <col min="4" max="4" width="7.7109375" customWidth="1"/>
    <col min="5" max="5" width="1.140625" customWidth="1"/>
    <col min="6" max="9" width="15.28515625" customWidth="1"/>
    <col min="10" max="10" width="1.140625" customWidth="1"/>
    <col min="11" max="14" width="15.28515625" customWidth="1"/>
    <col min="15" max="15" width="1" customWidth="1"/>
    <col min="16" max="16" width="15.28515625" customWidth="1"/>
  </cols>
  <sheetData>
    <row r="1" spans="1:16" ht="13.5" thickBot="1"/>
    <row r="2" spans="1:16" ht="24" customHeight="1">
      <c r="A2" s="53" t="s">
        <v>23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5"/>
    </row>
    <row r="3" spans="1:16" ht="18" customHeight="1">
      <c r="A3" s="56">
        <v>2015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8"/>
    </row>
    <row r="4" spans="1:16" ht="18" customHeight="1">
      <c r="A4" s="42"/>
      <c r="B4" s="21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60"/>
    </row>
    <row r="5" spans="1:16" s="1" customFormat="1" ht="18" customHeight="1" thickBot="1">
      <c r="A5" s="45"/>
      <c r="B5" s="22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2"/>
    </row>
    <row r="6" spans="1:16" s="1" customFormat="1" ht="6" customHeight="1" thickBot="1">
      <c r="A6" s="63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5"/>
    </row>
    <row r="7" spans="1:16" s="1" customFormat="1" ht="24" customHeight="1" thickBot="1">
      <c r="A7" s="68" t="s">
        <v>23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70"/>
    </row>
    <row r="8" spans="1:16" s="1" customFormat="1" ht="24.95" customHeight="1" thickBot="1">
      <c r="A8" s="74" t="s">
        <v>11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6"/>
    </row>
    <row r="9" spans="1:16" s="1" customFormat="1" ht="24" customHeight="1">
      <c r="A9" s="86" t="s">
        <v>13</v>
      </c>
      <c r="B9" s="80" t="s">
        <v>4</v>
      </c>
      <c r="C9" s="81"/>
      <c r="D9" s="82"/>
      <c r="E9" s="24"/>
      <c r="F9" s="77" t="s">
        <v>5</v>
      </c>
      <c r="G9" s="78"/>
      <c r="H9" s="78"/>
      <c r="I9" s="79"/>
      <c r="J9" s="24"/>
      <c r="K9" s="77" t="s">
        <v>6</v>
      </c>
      <c r="L9" s="78"/>
      <c r="M9" s="78"/>
      <c r="N9" s="79"/>
      <c r="O9" s="25"/>
      <c r="P9" s="26" t="s">
        <v>15</v>
      </c>
    </row>
    <row r="10" spans="1:16" s="2" customFormat="1" ht="24" customHeight="1">
      <c r="A10" s="87"/>
      <c r="B10" s="83"/>
      <c r="C10" s="84"/>
      <c r="D10" s="85"/>
      <c r="E10" s="14"/>
      <c r="F10" s="27" t="s">
        <v>0</v>
      </c>
      <c r="G10" s="27" t="s">
        <v>17</v>
      </c>
      <c r="H10" s="27" t="s">
        <v>18</v>
      </c>
      <c r="I10" s="27" t="s">
        <v>8</v>
      </c>
      <c r="J10" s="14"/>
      <c r="K10" s="27" t="s">
        <v>0</v>
      </c>
      <c r="L10" s="27" t="s">
        <v>1</v>
      </c>
      <c r="M10" s="27" t="s">
        <v>2</v>
      </c>
      <c r="N10" s="27" t="s">
        <v>9</v>
      </c>
      <c r="O10" s="18"/>
      <c r="P10" s="20" t="s">
        <v>7</v>
      </c>
    </row>
    <row r="11" spans="1:16" ht="15" customHeight="1">
      <c r="A11" s="46">
        <v>115610100</v>
      </c>
      <c r="B11" s="90" t="s">
        <v>22</v>
      </c>
      <c r="C11" s="72"/>
      <c r="D11" s="73"/>
      <c r="E11" s="7"/>
      <c r="F11" s="3">
        <v>0</v>
      </c>
      <c r="G11" s="3">
        <v>21782.32</v>
      </c>
      <c r="H11" s="3">
        <v>21782.32</v>
      </c>
      <c r="I11" s="3">
        <f>F11+G11-H11</f>
        <v>0</v>
      </c>
      <c r="J11" s="7"/>
      <c r="K11" s="3">
        <v>0</v>
      </c>
      <c r="L11" s="17">
        <v>21782.32</v>
      </c>
      <c r="M11" s="17">
        <v>21782.32</v>
      </c>
      <c r="N11" s="3">
        <v>0</v>
      </c>
      <c r="O11" s="7"/>
      <c r="P11" s="6">
        <f>I11-N11</f>
        <v>0</v>
      </c>
    </row>
    <row r="12" spans="1:16" ht="15" customHeight="1">
      <c r="A12" s="46"/>
      <c r="B12" s="71"/>
      <c r="C12" s="72"/>
      <c r="D12" s="73"/>
      <c r="E12" s="7"/>
      <c r="F12" s="3"/>
      <c r="G12" s="3"/>
      <c r="H12" s="3"/>
      <c r="I12" s="3">
        <f t="shared" ref="I12:I26" si="0">F12+G12-H12</f>
        <v>0</v>
      </c>
      <c r="J12" s="7"/>
      <c r="K12" s="3"/>
      <c r="L12" s="17"/>
      <c r="M12" s="17"/>
      <c r="N12" s="3">
        <f t="shared" ref="N12:N26" si="1">K12+L12-M12</f>
        <v>0</v>
      </c>
      <c r="O12" s="7"/>
      <c r="P12" s="6">
        <f t="shared" ref="P12:P26" si="2">I12-N12</f>
        <v>0</v>
      </c>
    </row>
    <row r="13" spans="1:16" ht="15" customHeight="1">
      <c r="A13" s="46"/>
      <c r="B13" s="71"/>
      <c r="C13" s="72"/>
      <c r="D13" s="73"/>
      <c r="E13" s="8"/>
      <c r="F13" s="4"/>
      <c r="G13" s="4"/>
      <c r="H13" s="4"/>
      <c r="I13" s="3">
        <f t="shared" si="0"/>
        <v>0</v>
      </c>
      <c r="J13" s="8"/>
      <c r="K13" s="3"/>
      <c r="L13" s="17"/>
      <c r="M13" s="17"/>
      <c r="N13" s="3">
        <f t="shared" si="1"/>
        <v>0</v>
      </c>
      <c r="O13" s="7"/>
      <c r="P13" s="6">
        <f t="shared" si="2"/>
        <v>0</v>
      </c>
    </row>
    <row r="14" spans="1:16" ht="15" customHeight="1">
      <c r="A14" s="47"/>
      <c r="B14" s="71"/>
      <c r="C14" s="72"/>
      <c r="D14" s="73"/>
      <c r="E14" s="9"/>
      <c r="F14" s="5"/>
      <c r="G14" s="5"/>
      <c r="H14" s="5"/>
      <c r="I14" s="3">
        <f t="shared" si="0"/>
        <v>0</v>
      </c>
      <c r="J14" s="9"/>
      <c r="K14" s="3"/>
      <c r="L14" s="17"/>
      <c r="M14" s="17"/>
      <c r="N14" s="3">
        <f t="shared" si="1"/>
        <v>0</v>
      </c>
      <c r="O14" s="7"/>
      <c r="P14" s="6">
        <f t="shared" si="2"/>
        <v>0</v>
      </c>
    </row>
    <row r="15" spans="1:16" ht="15" customHeight="1">
      <c r="A15" s="47"/>
      <c r="B15" s="71"/>
      <c r="C15" s="72"/>
      <c r="D15" s="73"/>
      <c r="E15" s="9"/>
      <c r="F15" s="5"/>
      <c r="G15" s="5"/>
      <c r="H15" s="5"/>
      <c r="I15" s="3">
        <f t="shared" si="0"/>
        <v>0</v>
      </c>
      <c r="J15" s="9"/>
      <c r="K15" s="3"/>
      <c r="L15" s="17"/>
      <c r="M15" s="17"/>
      <c r="N15" s="3">
        <f t="shared" si="1"/>
        <v>0</v>
      </c>
      <c r="O15" s="7"/>
      <c r="P15" s="6">
        <f t="shared" si="2"/>
        <v>0</v>
      </c>
    </row>
    <row r="16" spans="1:16" ht="15" customHeight="1">
      <c r="A16" s="47"/>
      <c r="B16" s="71"/>
      <c r="C16" s="72"/>
      <c r="D16" s="73"/>
      <c r="E16" s="9"/>
      <c r="F16" s="5"/>
      <c r="G16" s="5"/>
      <c r="H16" s="5"/>
      <c r="I16" s="3">
        <f t="shared" si="0"/>
        <v>0</v>
      </c>
      <c r="J16" s="9"/>
      <c r="K16" s="3"/>
      <c r="L16" s="17"/>
      <c r="M16" s="17"/>
      <c r="N16" s="3">
        <f t="shared" si="1"/>
        <v>0</v>
      </c>
      <c r="O16" s="7"/>
      <c r="P16" s="6">
        <f t="shared" si="2"/>
        <v>0</v>
      </c>
    </row>
    <row r="17" spans="1:16" ht="15" customHeight="1">
      <c r="A17" s="47"/>
      <c r="B17" s="71"/>
      <c r="C17" s="72"/>
      <c r="D17" s="73"/>
      <c r="E17" s="9"/>
      <c r="F17" s="5"/>
      <c r="G17" s="5"/>
      <c r="H17" s="5"/>
      <c r="I17" s="3">
        <f t="shared" si="0"/>
        <v>0</v>
      </c>
      <c r="J17" s="9"/>
      <c r="K17" s="3"/>
      <c r="L17" s="17"/>
      <c r="M17" s="17"/>
      <c r="N17" s="3">
        <f t="shared" si="1"/>
        <v>0</v>
      </c>
      <c r="O17" s="7"/>
      <c r="P17" s="6">
        <f t="shared" si="2"/>
        <v>0</v>
      </c>
    </row>
    <row r="18" spans="1:16" ht="15" customHeight="1">
      <c r="A18" s="47"/>
      <c r="B18" s="71"/>
      <c r="C18" s="72"/>
      <c r="D18" s="73"/>
      <c r="E18" s="9"/>
      <c r="F18" s="5"/>
      <c r="G18" s="5"/>
      <c r="H18" s="5"/>
      <c r="I18" s="3">
        <f t="shared" si="0"/>
        <v>0</v>
      </c>
      <c r="J18" s="9"/>
      <c r="K18" s="3"/>
      <c r="L18" s="17"/>
      <c r="M18" s="17"/>
      <c r="N18" s="3">
        <f t="shared" si="1"/>
        <v>0</v>
      </c>
      <c r="O18" s="7"/>
      <c r="P18" s="6">
        <f t="shared" si="2"/>
        <v>0</v>
      </c>
    </row>
    <row r="19" spans="1:16" ht="15" customHeight="1">
      <c r="A19" s="47"/>
      <c r="B19" s="71"/>
      <c r="C19" s="72"/>
      <c r="D19" s="73"/>
      <c r="E19" s="9"/>
      <c r="F19" s="5"/>
      <c r="G19" s="5"/>
      <c r="H19" s="5"/>
      <c r="I19" s="3">
        <f t="shared" si="0"/>
        <v>0</v>
      </c>
      <c r="J19" s="9"/>
      <c r="K19" s="3"/>
      <c r="L19" s="17"/>
      <c r="M19" s="17"/>
      <c r="N19" s="3">
        <f t="shared" si="1"/>
        <v>0</v>
      </c>
      <c r="O19" s="7"/>
      <c r="P19" s="6">
        <f t="shared" si="2"/>
        <v>0</v>
      </c>
    </row>
    <row r="20" spans="1:16" ht="15" customHeight="1">
      <c r="A20" s="47"/>
      <c r="B20" s="71"/>
      <c r="C20" s="72"/>
      <c r="D20" s="73"/>
      <c r="E20" s="9"/>
      <c r="F20" s="5"/>
      <c r="G20" s="5"/>
      <c r="H20" s="5"/>
      <c r="I20" s="3">
        <f t="shared" si="0"/>
        <v>0</v>
      </c>
      <c r="J20" s="9"/>
      <c r="K20" s="3"/>
      <c r="L20" s="17"/>
      <c r="M20" s="17"/>
      <c r="N20" s="3">
        <f t="shared" si="1"/>
        <v>0</v>
      </c>
      <c r="O20" s="7"/>
      <c r="P20" s="6">
        <f t="shared" si="2"/>
        <v>0</v>
      </c>
    </row>
    <row r="21" spans="1:16" ht="15" customHeight="1">
      <c r="A21" s="47"/>
      <c r="B21" s="71"/>
      <c r="C21" s="72"/>
      <c r="D21" s="73"/>
      <c r="E21" s="9"/>
      <c r="F21" s="5"/>
      <c r="G21" s="5"/>
      <c r="H21" s="5"/>
      <c r="I21" s="3">
        <f t="shared" si="0"/>
        <v>0</v>
      </c>
      <c r="J21" s="9"/>
      <c r="K21" s="3"/>
      <c r="L21" s="17"/>
      <c r="M21" s="17"/>
      <c r="N21" s="3">
        <f t="shared" si="1"/>
        <v>0</v>
      </c>
      <c r="O21" s="7"/>
      <c r="P21" s="6">
        <f t="shared" si="2"/>
        <v>0</v>
      </c>
    </row>
    <row r="22" spans="1:16" ht="15" customHeight="1">
      <c r="A22" s="47"/>
      <c r="B22" s="71"/>
      <c r="C22" s="72"/>
      <c r="D22" s="73"/>
      <c r="E22" s="9"/>
      <c r="F22" s="5"/>
      <c r="G22" s="5"/>
      <c r="H22" s="5"/>
      <c r="I22" s="3">
        <f t="shared" si="0"/>
        <v>0</v>
      </c>
      <c r="J22" s="9"/>
      <c r="K22" s="3"/>
      <c r="L22" s="17"/>
      <c r="M22" s="17"/>
      <c r="N22" s="3">
        <f t="shared" si="1"/>
        <v>0</v>
      </c>
      <c r="O22" s="7"/>
      <c r="P22" s="6">
        <f t="shared" si="2"/>
        <v>0</v>
      </c>
    </row>
    <row r="23" spans="1:16" ht="15" customHeight="1">
      <c r="A23" s="47"/>
      <c r="B23" s="71"/>
      <c r="C23" s="72"/>
      <c r="D23" s="73"/>
      <c r="E23" s="9"/>
      <c r="F23" s="5"/>
      <c r="G23" s="5"/>
      <c r="H23" s="5"/>
      <c r="I23" s="3">
        <f t="shared" si="0"/>
        <v>0</v>
      </c>
      <c r="J23" s="9"/>
      <c r="K23" s="3"/>
      <c r="L23" s="17"/>
      <c r="M23" s="17"/>
      <c r="N23" s="3">
        <f t="shared" si="1"/>
        <v>0</v>
      </c>
      <c r="O23" s="7"/>
      <c r="P23" s="6">
        <f t="shared" si="2"/>
        <v>0</v>
      </c>
    </row>
    <row r="24" spans="1:16" ht="15" customHeight="1">
      <c r="A24" s="47"/>
      <c r="B24" s="71"/>
      <c r="C24" s="72"/>
      <c r="D24" s="73"/>
      <c r="E24" s="9"/>
      <c r="F24" s="5"/>
      <c r="G24" s="5"/>
      <c r="H24" s="5"/>
      <c r="I24" s="3">
        <f t="shared" si="0"/>
        <v>0</v>
      </c>
      <c r="J24" s="9"/>
      <c r="K24" s="3"/>
      <c r="L24" s="17"/>
      <c r="M24" s="17"/>
      <c r="N24" s="3">
        <f t="shared" si="1"/>
        <v>0</v>
      </c>
      <c r="O24" s="7"/>
      <c r="P24" s="6">
        <f t="shared" si="2"/>
        <v>0</v>
      </c>
    </row>
    <row r="25" spans="1:16" ht="15" customHeight="1">
      <c r="A25" s="48"/>
      <c r="B25" s="71"/>
      <c r="C25" s="72"/>
      <c r="D25" s="73"/>
      <c r="E25" s="7"/>
      <c r="F25" s="3"/>
      <c r="G25" s="3"/>
      <c r="H25" s="3"/>
      <c r="I25" s="3">
        <f t="shared" si="0"/>
        <v>0</v>
      </c>
      <c r="J25" s="7"/>
      <c r="K25" s="3"/>
      <c r="L25" s="17"/>
      <c r="M25" s="17"/>
      <c r="N25" s="3">
        <f t="shared" si="1"/>
        <v>0</v>
      </c>
      <c r="O25" s="7"/>
      <c r="P25" s="6">
        <f t="shared" si="2"/>
        <v>0</v>
      </c>
    </row>
    <row r="26" spans="1:16" ht="15" customHeight="1">
      <c r="A26" s="48"/>
      <c r="B26" s="71"/>
      <c r="C26" s="72"/>
      <c r="D26" s="73"/>
      <c r="E26" s="7"/>
      <c r="F26" s="3"/>
      <c r="G26" s="3"/>
      <c r="H26" s="3"/>
      <c r="I26" s="3">
        <f t="shared" si="0"/>
        <v>0</v>
      </c>
      <c r="J26" s="7"/>
      <c r="K26" s="3"/>
      <c r="L26" s="17"/>
      <c r="M26" s="17"/>
      <c r="N26" s="3">
        <f t="shared" si="1"/>
        <v>0</v>
      </c>
      <c r="O26" s="7"/>
      <c r="P26" s="6">
        <f t="shared" si="2"/>
        <v>0</v>
      </c>
    </row>
    <row r="27" spans="1:16" s="10" customFormat="1" ht="25.5" customHeight="1" thickBot="1">
      <c r="A27" s="91" t="s">
        <v>3</v>
      </c>
      <c r="B27" s="92"/>
      <c r="C27" s="92"/>
      <c r="D27" s="93"/>
      <c r="E27" s="12"/>
      <c r="F27" s="11">
        <f>SUM(F11:F26)</f>
        <v>0</v>
      </c>
      <c r="G27" s="11">
        <f>SUM(G11:G26)</f>
        <v>21782.32</v>
      </c>
      <c r="H27" s="11">
        <f>SUM(H11:H26)</f>
        <v>21782.32</v>
      </c>
      <c r="I27" s="11">
        <f>SUM(I11:I26)</f>
        <v>0</v>
      </c>
      <c r="J27" s="12"/>
      <c r="K27" s="11">
        <f>SUM(K11:K26)</f>
        <v>0</v>
      </c>
      <c r="L27" s="11">
        <f>SUM(L11:L26)</f>
        <v>21782.32</v>
      </c>
      <c r="M27" s="11">
        <f>SUM(M11:M26)</f>
        <v>21782.32</v>
      </c>
      <c r="N27" s="11">
        <f>SUM(N11:N26)</f>
        <v>0</v>
      </c>
      <c r="O27" s="19"/>
      <c r="P27" s="13">
        <f>SUM(P11:P26)</f>
        <v>0</v>
      </c>
    </row>
    <row r="28" spans="1:16" s="10" customFormat="1" ht="15">
      <c r="A28" s="4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</row>
    <row r="29" spans="1:16" s="10" customFormat="1" ht="15">
      <c r="A29" s="28" t="s">
        <v>12</v>
      </c>
      <c r="B29" s="29"/>
      <c r="C29" s="29"/>
      <c r="D29" s="29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1"/>
    </row>
    <row r="30" spans="1:16" s="14" customFormat="1" ht="15" customHeight="1">
      <c r="A30" s="49" t="s">
        <v>14</v>
      </c>
      <c r="B30" s="16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32"/>
    </row>
    <row r="31" spans="1:16" s="14" customFormat="1" ht="15" customHeight="1">
      <c r="A31" s="49" t="s">
        <v>16</v>
      </c>
      <c r="B31" s="16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32"/>
    </row>
    <row r="32" spans="1:16" s="14" customFormat="1" ht="15" customHeight="1">
      <c r="A32" s="49" t="s">
        <v>19</v>
      </c>
      <c r="B32" s="16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32"/>
    </row>
    <row r="33" spans="1:16" s="14" customFormat="1" ht="15" customHeight="1">
      <c r="A33" s="50"/>
      <c r="B33" s="16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32"/>
    </row>
    <row r="34" spans="1:16" s="14" customFormat="1" ht="15" customHeight="1">
      <c r="A34" s="51"/>
      <c r="B34" s="33"/>
      <c r="C34" s="34"/>
      <c r="D34" s="34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6"/>
    </row>
    <row r="35" spans="1:16" s="14" customFormat="1" ht="15" customHeight="1"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</row>
    <row r="36" spans="1:16" s="14" customFormat="1" ht="15" customHeight="1">
      <c r="A36" s="88"/>
      <c r="B36" s="88"/>
      <c r="C36" s="88"/>
      <c r="D36" s="39"/>
      <c r="E36" s="89"/>
      <c r="F36" s="89"/>
      <c r="G36" s="89"/>
      <c r="H36" s="89"/>
      <c r="I36" s="39"/>
      <c r="J36" s="39"/>
      <c r="K36" s="39"/>
    </row>
    <row r="37" spans="1:16" s="14" customFormat="1" ht="15" customHeight="1">
      <c r="A37" s="66" t="s">
        <v>10</v>
      </c>
      <c r="B37" s="66"/>
      <c r="C37" s="66"/>
      <c r="D37" s="39"/>
      <c r="E37" s="38"/>
      <c r="F37" s="66" t="s">
        <v>21</v>
      </c>
      <c r="G37" s="66"/>
      <c r="H37" s="66"/>
      <c r="I37" s="39"/>
      <c r="J37" s="39"/>
      <c r="K37" s="39"/>
    </row>
    <row r="38" spans="1:16" s="37" customFormat="1">
      <c r="A38" s="52"/>
      <c r="B38" s="41"/>
      <c r="C38" s="41"/>
      <c r="D38" s="41"/>
      <c r="E38" s="40"/>
      <c r="F38" s="67" t="s">
        <v>20</v>
      </c>
      <c r="G38" s="67"/>
      <c r="H38" s="67"/>
      <c r="I38" s="40"/>
      <c r="J38" s="40"/>
      <c r="K38" s="40"/>
    </row>
  </sheetData>
  <sheetProtection insertRows="0" deleteRows="0" selectLockedCells="1"/>
  <protectedRanges>
    <protectedRange password="ED44" sqref="A7:P8" name="Intervalo1"/>
  </protectedRanges>
  <mergeCells count="33">
    <mergeCell ref="B14:D14"/>
    <mergeCell ref="A27:D27"/>
    <mergeCell ref="B19:D19"/>
    <mergeCell ref="B20:D20"/>
    <mergeCell ref="B21:D21"/>
    <mergeCell ref="B22:D22"/>
    <mergeCell ref="B15:D15"/>
    <mergeCell ref="B16:D16"/>
    <mergeCell ref="B23:D23"/>
    <mergeCell ref="B24:D24"/>
    <mergeCell ref="B25:D25"/>
    <mergeCell ref="B26:D26"/>
    <mergeCell ref="A37:C37"/>
    <mergeCell ref="F37:H37"/>
    <mergeCell ref="F38:H38"/>
    <mergeCell ref="A7:P7"/>
    <mergeCell ref="B17:D17"/>
    <mergeCell ref="B18:D18"/>
    <mergeCell ref="A8:P8"/>
    <mergeCell ref="F9:I9"/>
    <mergeCell ref="K9:N9"/>
    <mergeCell ref="B9:D10"/>
    <mergeCell ref="A9:A10"/>
    <mergeCell ref="A36:C36"/>
    <mergeCell ref="E36:H36"/>
    <mergeCell ref="B11:D11"/>
    <mergeCell ref="B12:D12"/>
    <mergeCell ref="B13:D13"/>
    <mergeCell ref="A2:P2"/>
    <mergeCell ref="A3:P3"/>
    <mergeCell ref="C4:P4"/>
    <mergeCell ref="C5:P5"/>
    <mergeCell ref="A6:P6"/>
  </mergeCells>
  <printOptions horizontalCentered="1" verticalCentered="1"/>
  <pageMargins left="0.31496062992125984" right="0.23622047244094491" top="0.59055118110236227" bottom="0.62992125984251968" header="0.39370078740157483" footer="0.51181102362204722"/>
  <pageSetup paperSize="9" scale="57" orientation="portrait" r:id="rId1"/>
  <headerFooter alignWithMargins="0">
    <oddHeader>&amp;CANEXO II - a</oddHeader>
  </headerFooter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2+SYlDC5/hL2mPz4MbcynIL6gn4=</DigestValue>
    </Reference>
    <Reference URI="#idOfficeObject" Type="http://www.w3.org/2000/09/xmldsig#Object">
      <DigestMethod Algorithm="http://www.w3.org/2000/09/xmldsig#sha1"/>
      <DigestValue>J98+JPGa3W5jrFyzroQ1kzqhQek=</DigestValue>
    </Reference>
  </SignedInfo>
  <SignatureValue>
    fv4sif4n/d+VeB8iiLEC9pC/ALuhltin60QfD4I9lYzrFbOT1prXcf6wyjHBmjHt0F4O/+yJ
    10RxYHM4xnnJvio9eCq5xUNXWWaqWOE1QsWGsum4OpuTiwWECf19IhphXhugp862o9iasy52
    BIheV3+h48fU3gBKfBky1phLZTkRysL2PueBdOjTUXLywJQ4ZHz4cn1Nf1kgtADZcJt1fPKU
    GmCvq0Ubm6/BbmQZMRbD9RaBC+aFqnoDb7+UlnHbztyyOX2YlcauYlO0xvM+MgNOnkLNL14Q
    KsTxwCifLxra2uYnGfgUGZF1qrUIAN0ubNDsDf6aVj41K3aKPdRxQQ==
  </SignatureValue>
  <KeyInfo>
    <KeyValue>
      <RSAKeyValue>
        <Modulus>
            jWOti04COs8dQmYin0sVB8cxcaCc5r9H86stsSjF5qrKYSNKDOm05UgLpShNlhmG2aPlDktW
            KPT54EP12OBfGWWK/aAh5to57P5ADhSot2gKwlTnOqX3C99wIhDLmbgflQ4dWkX9EVH43F45
            0+HlAIR/1zKnum9QUE3q1Luus1CVJANNbiJ/gtH7cCNKsd05feHTj4E7vsu+qMJIx+sWx+9F
            0jlLowEhmc1YjHCKSrmdh8DVvns0cGwoI/ALsstNAYDBqWAFu5riZUbIyWDcPnUPxyNWnLNX
            1qdS50Wd6FsC5F0kvZL7lJ7Y3SpwgAecvDTXdzySVIhnTpM975zyOQ==
          </Modulus>
        <Exponent>AQAB</Exponent>
      </RSAKeyValue>
    </KeyValue>
    <X509Data>
      <X509Certificate>
          MIIHUDCCBTigAwIBAgIEAMoTRDANBgkqhkiG9w0BAQsFADCBiTELMAkGA1UEBhMCQlIxEzAR
          BgNVBAoTCklDUC1CcmFzaWwxNjA0BgNVBAsTLVNlY3JldGFyaWEgZGEgUmVjZWl0YSBGZWRl
          cmFsIGRvIEJyYXNpbCAtIFJGQjEtMCsGA1UEAxMkQXV0b3JpZGFkZSBDZXJ0aWZpY2Fkb3Jh
          IFNFUlBST1JGQnY0MB4XDTE1MDYxNzE3NDc0M1oXDTE4MDYxNjE3NDc0M1owgbQxCzAJBgNV
          BAYTAkJSMRMwEQYDVQQKEwpJQ1AtQnJhc2lsMTYwNAYDVQQLEy1TZWNyZXRhcmlhIGRhIFJl
          Y2VpdGEgRmVkZXJhbCBkbyBCcmFzaWwgLSBSRkIxEzARBgNVBAsTCkFSQ09SUkVJT1MxFTAT
          BgNVBAsTDFJGQiBlLUNQRiBBMzEsMCoGA1UEAxMjV0lMTElBTiBERSBTT1VaQSBEVUFSVEU6
          MDI3NzI1NTQ3MzIwggEiMA0GCSqGSIb3DQEBAQUAA4IBDwAwggEKAoIBAQCNY62LTgI6zx1C
          ZiKfSxUHxzFxoJzmv0fzqy2xKMXmqsphI0oM6bTlSAulKE2WGYbZo+UOS1Yo9PngQ/XY4F8Z
          ZYr9oCHm2jns/kAOFKi3aArCVOc6pfcL33AiEMuZuB+VDh1aRf0RUfjcXjnT4eUAhH/XMqe6
          b1BQTerUu66zUJUkA01uIn+C0ftwI0qx3Tl94dOPgTu+y76owkjH6xbH70XSOUujASGZzViM
          cIpKuZ2HwNW+ezRwbCgj8Auyy00BgMGpYAW7muJlRsjJYNw+dQ/HI1acs1fWp1LnRZ3oWwLk
          XSS9kvuUntjdKnCAB5y8NNd3PJJUiGdOkz3vnPI5AgMBAAGjggKRMIICjTAfBgNVHSMEGDAW
          gBQwCiwMuDcr4PbaAv6AgmeWmFQZOzBbBgNVHSAEVDBSMFAGBmBMAQIDBDBGMEQGCCsGAQUF
          BwIBFjhodHRwOi8vcmVwb3NpdG9yaW8uc2VycHJvLmdvdi5ici9kb2NzL2RwY2Fjc2VycHJv
          cmZiLnBkZjCB0QYDVR0fBIHJMIHGMDygOqA4hjZodHRwOi8vcmVwb3NpdG9yaW8uc2VycHJv
          Lmdvdi5ici9sY3IvYWNzZXJwcm9yZmJ2NC5jcmwwPqA8oDqGOGh0dHA6Ly9jZXJ0aWZpY2Fk
          b3MyLnNlcnByby5nb3YuYnIvbGNyL2Fjc2VycHJvcmZidjQuY3JsMEagRKBChkBodHRwOi8v
          cmVwb3NpdG9yaW8uaWNwYnJhc2lsLmdvdi5ici9sY3Ivc2VycHJvL2Fjc2VycHJvcmZidjQu
          Y3JsMFYGCCsGAQUFBwEBBEowSDBGBggrBgEFBQcwAoY6aHR0cDovL3JlcG9zaXRvcmlvLnNl
          cnByby5nb3YuYnIvY2FkZWlhcy9hY3NlcnByb3JmYnY0LnA3YjCBsQYDVR0RBIGpMIGmoEAG
          BWBMAQMBoDcENTA4MDQxOTc0MDI3NzI1NTQ3MzIxMjkyMjQ2NTI5NDAwMDAwMDY5MjU4ODAx
          NURFVFJBTkVToBcGBWBMAQMGoA4EDDAwMDAwMDAwMDAwMKAqBgVgTAEDBaAhBB8xNjIzODg0
          MTQ3MjIwMjIwMDEzTUFSQVRBSVpFU0VTgR1jbW1jb250YWJpbGlkYWRlX0Bob3RtYWlsLmNv
          bTAOBgNVHQ8BAf8EBAMCBeAwHQYDVR0lBBYwFAYIKwYBBQUHAwQGCCsGAQUFBwMCMA0GCSqG
          SIb3DQEBCwUAA4ICAQAqBmdYURxBppR3aIBXsTuRCdoFAuAVT76aFOt9T9QN4p+1/4S4varg
          gyoUZU0GpJJ9Ba6aOjD+6DuROOPoi2iSGgt3ChoHtUK639mYwOIa/eS5V6zk0/3ydq/gUbXa
          DToY4jr2nWvJWAr7EQPe9y3SzCa7QBjNAphYZ2VkmGR1fQfv5VaYWBiE3HSc4H585CvaeWj4
          lpJmgdl2vaYqW5OoFNL8nI326cdPhX1w0i7O6Cm4PEi979pQ7mxAydGteDpPu+zqIjvFU2Gg
          7wfUP63/4S1+ObIe3ulQ3gbEoQUbG7Y4QlNuFJFD1pmrWdMJ4RyF+UBSQElJTQwR6v4Ato/P
          8RJs2mIhZ/6VtpOnxllmOtG0vzeIjQf/10GqMCeGeaQ7WyDwxcVoXuS1LAJ/sRswVItAVoD6
          U/wFNdHA3YZOxIWi1rYYTZ9P0bD/UdDIBgf/c6Iysu34b+oDPw1Cd1XO4vInd7uKw1TMVweE
          YMm8hitxLRFLjo6GfazYOGPQp4+YpxGHsdEgkYztF3jv8JcwoPD5fAjvIAlvQHyM5ZrOlEHg
          GYxQ/M6S2gekNoMnpLLMqjihBcztRMaExf+qnAzmclYiD91vDqrZli4whnYPT93gzM08vGMm
          ujp6BDLqGSDqKMIZyQhQz9aUbNVpe2QO9D4u2xmXrJhTXcg50BxRPA==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qr3n+RDn4rpcfe4CKAaoMveMpvc=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heAJfCprijnOYsgM7U0+sTCJOXc=</DigestValue>
      </Reference>
      <Reference URI="/xl/sharedStrings.xml?ContentType=application/vnd.openxmlformats-officedocument.spreadsheetml.sharedStrings+xml">
        <DigestMethod Algorithm="http://www.w3.org/2000/09/xmldsig#sha1"/>
        <DigestValue>m9ra8BL+zOdn4kw2O8swh0jJMSo=</DigestValue>
      </Reference>
      <Reference URI="/xl/styles.xml?ContentType=application/vnd.openxmlformats-officedocument.spreadsheetml.styles+xml">
        <DigestMethod Algorithm="http://www.w3.org/2000/09/xmldsig#sha1"/>
        <DigestValue>GdX/yscG78+VGBnyDoqYmT3B0io=</DigestValue>
      </Reference>
      <Reference URI="/xl/theme/theme1.xml?ContentType=application/vnd.openxmlformats-officedocument.theme+xml">
        <DigestMethod Algorithm="http://www.w3.org/2000/09/xmldsig#sha1"/>
        <DigestValue>4ndmnlBAIaASkBZADSvA64WRy6s=</DigestValue>
      </Reference>
      <Reference URI="/xl/workbook.xml?ContentType=application/vnd.openxmlformats-officedocument.spreadsheetml.sheet.main+xml">
        <DigestMethod Algorithm="http://www.w3.org/2000/09/xmldsig#sha1"/>
        <DigestValue>tMks9Gy8qKe1BWAzqOvQDKTiqdc=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P+jKXzIW+xGi7/jGFCfrzJ0Hyjc=</DigestValue>
      </Reference>
    </Manifest>
    <SignatureProperties>
      <SignatureProperty Id="idSignatureTime" Target="#idPackageSignature">
        <mdssi:SignatureTime>
          <mdssi:Format>YYYY-MM-DDThh:mm:ssTZD</mdssi:Format>
          <mdssi:Value>2016-04-01T20:01:48Z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FVFso7D1rO5hrzkxyccs8hVSGgc=</DigestValue>
    </Reference>
    <Reference URI="#idOfficeObject" Type="http://www.w3.org/2000/09/xmldsig#Object">
      <DigestMethod Algorithm="http://www.w3.org/2000/09/xmldsig#sha1"/>
      <DigestValue>J98+JPGa3W5jrFyzroQ1kzqhQek=</DigestValue>
    </Reference>
  </SignedInfo>
  <SignatureValue>
    GsEQMscxh0PKxropIxxDNcIR2mggpuJfTaHk57VedVOHHiHVpIUPZQQJfXv8lBwv2g/U73b5
    qQQIv5OWpLXURqqAYv17UVU9bg8u6kSpY+7BUj7wBLmrwtMOvvEogbvasOcRmhdk/B5zZgc1
    l2zlnRH/t7j5tWA2BwQp0A6M6pdmUj6nvvabKUOdQClJ/tWQO7NPMcH3KVkJtD0nb2gYr+/R
    6CvyM454m11cr9DTkY3M8bR5nOe0LlGwf4r0hQDdSCSfdbRdoXxYcw9ocwb/UDM3PlXktgx/
    TK1/O/JzbLjL3FBa33i+uQTaI4RZK9U7jqM+TrINiY4n+ILRPIglHA==
  </SignatureValue>
  <KeyInfo>
    <KeyValue>
      <RSAKeyValue>
        <Modulus>
            vccSw6YDH7jm4KNKK+RcohsINsulDd8FKXwU2aqJGtnhiXh0oV3f1Gf32wpbSnv5uw5bya4z
            GEp1+Sn5IiTWSEStYDy5/No7dBti7jW1v8cdf9ubJKV23+z37phUdku7dnkRH3kNPCB/ZUvV
            E/JVbUsVfccM/rUpDmHyhqqWuSCKkEl3O+WHljHiRZQqsZiZPUrQa4MbRc6b7lYvEzt3vR8r
            /mS4FB8CKxdyawI8mASSPEa71aVJeHufH2AArNwOzRJb5q0vv3+ZlrOCkAN8u6i/i6IPNd8Y
            JTXpAbISQMlJ61yMwY8zQun9DV48cVKxtuek5AzrlvMRgGMhRkX9vQ==
          </Modulus>
        <Exponent>AQAB</Exponent>
      </RSAKeyValue>
    </KeyValue>
    <X509Data>
      <X509Certificate>
          MIIHNTCCBR2gAwIBAgIEAM6D5DANBgkqhkiG9w0BAQsFADCBiTELMAkGA1UEBhMCQlIxEzAR
          BgNVBAoTCklDUC1CcmFzaWwxNjA0BgNVBAsTLVNlY3JldGFyaWEgZGEgUmVjZWl0YSBGZWRl
          cmFsIGRvIEJyYXNpbCAtIFJGQjEtMCsGA1UEAxMkQXV0b3JpZGFkZSBDZXJ0aWZpY2Fkb3Jh
          IFNFUlBST1JGQnY0MB4XDTE2MDQwMTE3MjU1MloXDTE3MDQwMTE3MjU1MlowgbIxCzAJBgNV
          BAYTAkJSMRMwEQYDVQQKEwpJQ1AtQnJhc2lsMTYwNAYDVQQLEy1TZWNyZXRhcmlhIGRhIFJl
          Y2VpdGEgRmVkZXJhbCBkbyBCcmFzaWwgLSBSRkIxEzARBgNVBAsTCkFSQ09SUkVJT1MxFTAT
          BgNVBAsTDFJGQiBlLUNQRiBBMTEqMCgGA1UEAxMhSk9ORVMgQlJVTUFOQSBNQVJWSUxBOjcy
          NzA5NTAyNzA0MIIBIjANBgkqhkiG9w0BAQEFAAOCAQ8AMIIBCgKCAQEAvccSw6YDH7jm4KNK
          K+RcohsINsulDd8FKXwU2aqJGtnhiXh0oV3f1Gf32wpbSnv5uw5bya4zGEp1+Sn5IiTWSESt
          YDy5/No7dBti7jW1v8cdf9ubJKV23+z37phUdku7dnkRH3kNPCB/ZUvVE/JVbUsVfccM/rUp
          DmHyhqqWuSCKkEl3O+WHljHiRZQqsZiZPUrQa4MbRc6b7lYvEzt3vR8r/mS4FB8CKxdyawI8
          mASSPEa71aVJeHufH2AArNwOzRJb5q0vv3+ZlrOCkAN8u6i/i6IPNd8YJTXpAbISQMlJ61yM
          wY8zQun9DV48cVKxtuek5AzrlvMRgGMhRkX9vQIDAQABo4ICeDCCAnQwHwYDVR0jBBgwFoAU
          MAosDLg3K+D22gL+gIJnlphUGTswWwYDVR0gBFQwUjBQBgZgTAECAQowRjBEBggrBgEFBQcC
          ARY4aHR0cDovL3JlcG9zaXRvcmlvLnNlcnByby5nb3YuYnIvZG9jcy9kcGNhY3NlcnByb3Jm
          Yi5wZGYwgdEGA1UdHwSByTCBxjA8oDqgOIY2aHR0cDovL3JlcG9zaXRvcmlvLnNlcnByby5n
          b3YuYnIvbGNyL2Fjc2VycHJvcmZidjQuY3JsMD6gPKA6hjhodHRwOi8vY2VydGlmaWNhZG9z
          Mi5zZXJwcm8uZ292LmJyL2xjci9hY3NlcnByb3JmYnY0LmNybDBGoESgQoZAaHR0cDovL3Jl
          cG9zaXRvcmlvLmljcGJyYXNpbC5nb3YuYnIvbGNyL3NlcnByby9hY3NlcnByb3JmYnY0LmNy
          bDBWBggrBgEFBQcBAQRKMEgwRgYIKwYBBQUHMAKGOmh0dHA6Ly9yZXBvc2l0b3Jpby5zZXJw
          cm8uZ292LmJyL2NhZGVpYXMvYWNzZXJwcm9yZmJ2NC5wN2IwgZgGA1UdEQSBkDCBjaA4BgVg
          TAEDAaAvBC0yMTA0MTk2MzcyNzA5NTAyNzA0MDAwMDAwMDAwMDAwMDAwMDAwMDAwMDAwMDCg
          FwYFYEwBAwagDgQMMDAwMDAwMDAwMDAwoB4GBWBMAQMFoBUEEzAwMDAwMDAwMDAwMDAwMDAw
          MDCBGGpvbmVzYnJ1bWFuYUBob3RtYWlsLmNvbTAOBgNVHQ8BAf8EBAMCBeAwHQYDVR0lBBYw
          FAYIKwYBBQUHAwQGCCsGAQUFBwMCMA0GCSqGSIb3DQEBCwUAA4ICAQAdPjHTHUSDxag++ua7
          Qsmxwb4vRdP64NENtUhY8tx2gxf7fbZfX9Evj4/n6fGmV/WIc3prrf3ZrgBP5ikFx9prWO+J
          xzHSXtFR2RP5aVv7diq+4BDbooxlhTC7WvRV9Di+bfGfMkTQ7MnyEqq/P//EmVRX4+zkBY3m
          dQ6+bbyu9Fpy1eeh9tWBUoQJ5TK1kCLOPiKYE1R7pXSPU4qUrMKFmZtkq1ykKhlnB9+rSarj
          8Y0ZZRL6QYQn4vTgwzhCikPFDfZSPaim3zGzLwza9syeZRIVB/8tonp4magQh+YoOipYMLo1
          jNsbjOTwZemRr4m3MEhClVP/StcOylilGbDz04dS3yYNMO5M08E0HE0Jqe512wACwuTVRjS2
          7vEWlyRSU7fBR+xn4vTPrXIZwn2+oVAkpe4WOF+w8g/CttoFk57FjSeGUVKBgoLEp8qJPBIm
          iRlvxKHl4qE4dwKiN1crhXnYMvy/PG6ZbyZg4HIWB2181T1rBmGk+Qu3DderFc1KcrSJlOQU
          Mp1R0AevHTzs1zxgLbP3zBrBlibwJ0bd4MvUVYBcy+vdDr2XC+gH7s28fYKcFPrerARr+CCa
          1PtZG1mSvUr9WkxIBh15/OzbeY3oDwQ5Vv4mJHDEsHubL4vooHp3RcfpSQCZa2FKdu4Wq2jy
          oxP1WlYVMsRTDnHqiw==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qr3n+RDn4rpcfe4CKAaoMveMpvc=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heAJfCprijnOYsgM7U0+sTCJOXc=</DigestValue>
      </Reference>
      <Reference URI="/xl/sharedStrings.xml?ContentType=application/vnd.openxmlformats-officedocument.spreadsheetml.sharedStrings+xml">
        <DigestMethod Algorithm="http://www.w3.org/2000/09/xmldsig#sha1"/>
        <DigestValue>m9ra8BL+zOdn4kw2O8swh0jJMSo=</DigestValue>
      </Reference>
      <Reference URI="/xl/styles.xml?ContentType=application/vnd.openxmlformats-officedocument.spreadsheetml.styles+xml">
        <DigestMethod Algorithm="http://www.w3.org/2000/09/xmldsig#sha1"/>
        <DigestValue>GdX/yscG78+VGBnyDoqYmT3B0io=</DigestValue>
      </Reference>
      <Reference URI="/xl/theme/theme1.xml?ContentType=application/vnd.openxmlformats-officedocument.theme+xml">
        <DigestMethod Algorithm="http://www.w3.org/2000/09/xmldsig#sha1"/>
        <DigestValue>4ndmnlBAIaASkBZADSvA64WRy6s=</DigestValue>
      </Reference>
      <Reference URI="/xl/workbook.xml?ContentType=application/vnd.openxmlformats-officedocument.spreadsheetml.sheet.main+xml">
        <DigestMethod Algorithm="http://www.w3.org/2000/09/xmldsig#sha1"/>
        <DigestValue>tMks9Gy8qKe1BWAzqOvQDKTiqdc=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P+jKXzIW+xGi7/jGFCfrzJ0Hyjc=</DigestValue>
      </Reference>
    </Manifest>
    <SignatureProperties>
      <SignatureProperty Id="idSignatureTime" Target="#idPackageSignature">
        <mdssi:SignatureTime>
          <mdssi:Format>YYYY-MM-DDThh:mm:ssTZD</mdssi:Format>
          <mdssi:Value>2016-04-01T20:01:52Z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19</vt:lpstr>
    </vt:vector>
  </TitlesOfParts>
  <Company>SEFAZ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jvrodrigues</dc:creator>
  <cp:lastModifiedBy>LENYLSON</cp:lastModifiedBy>
  <cp:lastPrinted>2013-10-02T15:57:33Z</cp:lastPrinted>
  <dcterms:created xsi:type="dcterms:W3CDTF">2011-03-23T12:57:59Z</dcterms:created>
  <dcterms:modified xsi:type="dcterms:W3CDTF">2016-03-23T19:06:31Z</dcterms:modified>
</cp:coreProperties>
</file>