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openxmlformats.org/package/2006/relationships/digital-signature/origin" Target="_xmlsignatures/origin.sigs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370" windowHeight="7980"/>
  </bookViews>
  <sheets>
    <sheet name="Plan2" sheetId="2" r:id="rId1"/>
    <sheet name="Plan3" sheetId="3" r:id="rId2"/>
  </sheets>
  <calcPr calcId="124519"/>
</workbook>
</file>

<file path=xl/calcChain.xml><?xml version="1.0" encoding="utf-8"?>
<calcChain xmlns="http://schemas.openxmlformats.org/spreadsheetml/2006/main">
  <c r="L45" i="2"/>
  <c r="L47"/>
  <c r="M11"/>
  <c r="M10"/>
</calcChain>
</file>

<file path=xl/sharedStrings.xml><?xml version="1.0" encoding="utf-8"?>
<sst xmlns="http://schemas.openxmlformats.org/spreadsheetml/2006/main" count="143" uniqueCount="98">
  <si>
    <t>ESTADO DO ESPÍRITO SANTO</t>
  </si>
  <si>
    <t>EXERCÍCIO DE 2015</t>
  </si>
  <si>
    <t>BANCO</t>
  </si>
  <si>
    <t xml:space="preserve">AGÊNCIA </t>
  </si>
  <si>
    <t>NÚMERO DA CONTA</t>
  </si>
  <si>
    <t xml:space="preserve">FONTE </t>
  </si>
  <si>
    <t>SALDO CONTÁBIL</t>
  </si>
  <si>
    <t>SALDO EXTRATO</t>
  </si>
  <si>
    <t>DIFERENÇA</t>
  </si>
  <si>
    <t>RECURSOS</t>
  </si>
  <si>
    <t>CONTA MOVIMENTO</t>
  </si>
  <si>
    <t>...............................................................................................................</t>
  </si>
  <si>
    <t>CÂMARA MUNICIPAL DE MARATAÍZES</t>
  </si>
  <si>
    <t>TERMO DE VERIFICAÇÃO DAS DISPONBILIDADES</t>
  </si>
  <si>
    <t>000</t>
  </si>
  <si>
    <t>SUB TOTAL DAS CONTAS MOVIMENTO 111110200</t>
  </si>
  <si>
    <t>CONTA CONTÁBIL: 111110200</t>
  </si>
  <si>
    <t>OBSERVAÇÃO:</t>
  </si>
  <si>
    <t xml:space="preserve">A DIFERENÇA DE R$ 419.512,73 ENCONTRADA NESTE ANEXO É REFERENTE A CHEQUES EMITIDOS E NÃO APRESENTADOS NO VALOR DE R$ 419.470,32, E </t>
  </si>
  <si>
    <t>TAMBÉM EXISTE CRÉDITOS NÃO CONTABILIZADOS NO VALOR DE R$ 42,41 DEVIDO A TARIFA BANCÁRIA NÃO DEBITADA NA CONTA CORRENTE 8.134.165</t>
  </si>
  <si>
    <t>ABAIXO SEGUE OS CHEQUES CONCILIADOS PELA CÂMARA MUNICIPAL DE MARATAÍZES NO MÊS DE DEZEMBRO DE 2015</t>
  </si>
  <si>
    <t>Nº CHEQUE</t>
  </si>
  <si>
    <t>EMISSÃO</t>
  </si>
  <si>
    <t>BENEFICIÁRIO</t>
  </si>
  <si>
    <t>EMPENHO</t>
  </si>
  <si>
    <t>O.P</t>
  </si>
  <si>
    <t>VALOR</t>
  </si>
  <si>
    <t>-</t>
  </si>
  <si>
    <t>0000013017</t>
  </si>
  <si>
    <t>0000011566</t>
  </si>
  <si>
    <t>0000013781</t>
  </si>
  <si>
    <t>LEI Nº 1837/2015 - CONCESSÃO DE ABONO</t>
  </si>
  <si>
    <t>00305</t>
  </si>
  <si>
    <t>00774</t>
  </si>
  <si>
    <t>0000013795</t>
  </si>
  <si>
    <t>00788</t>
  </si>
  <si>
    <t>0000013806</t>
  </si>
  <si>
    <t>MARIA BETÂNIA BRANDÃO COSTA MOTA</t>
  </si>
  <si>
    <t>00271</t>
  </si>
  <si>
    <t>00801</t>
  </si>
  <si>
    <t>0000013808</t>
  </si>
  <si>
    <t>00802</t>
  </si>
  <si>
    <t>0000013809</t>
  </si>
  <si>
    <t>INSS</t>
  </si>
  <si>
    <t>00804</t>
  </si>
  <si>
    <t>0000013810</t>
  </si>
  <si>
    <t>00340</t>
  </si>
  <si>
    <t>00805</t>
  </si>
  <si>
    <t>0000013811</t>
  </si>
  <si>
    <t>00341</t>
  </si>
  <si>
    <t>00806</t>
  </si>
  <si>
    <t>0000013812</t>
  </si>
  <si>
    <t>00342</t>
  </si>
  <si>
    <t>00807</t>
  </si>
  <si>
    <t>0000013813</t>
  </si>
  <si>
    <t>00808</t>
  </si>
  <si>
    <t>0000013814</t>
  </si>
  <si>
    <t>PREFEITURA MUNICIPAL DE MARATAÍZES</t>
  </si>
  <si>
    <t>00809</t>
  </si>
  <si>
    <t>0000013815</t>
  </si>
  <si>
    <t>00810</t>
  </si>
  <si>
    <t>0000013816</t>
  </si>
  <si>
    <t>KEZIA RODOVALHO DE SOUZA</t>
  </si>
  <si>
    <t>00334</t>
  </si>
  <si>
    <t>00812</t>
  </si>
  <si>
    <t>0000013817</t>
  </si>
  <si>
    <t>0000013818</t>
  </si>
  <si>
    <t>00813</t>
  </si>
  <si>
    <t>00814</t>
  </si>
  <si>
    <t>0000013821</t>
  </si>
  <si>
    <t>00815</t>
  </si>
  <si>
    <t>0000013822</t>
  </si>
  <si>
    <t>00344</t>
  </si>
  <si>
    <t>00816</t>
  </si>
  <si>
    <t>0000013823</t>
  </si>
  <si>
    <t>00817</t>
  </si>
  <si>
    <t>0000013824</t>
  </si>
  <si>
    <t>00818</t>
  </si>
  <si>
    <t>0000013825</t>
  </si>
  <si>
    <t>00819</t>
  </si>
  <si>
    <t>0000013826</t>
  </si>
  <si>
    <t>00820</t>
  </si>
  <si>
    <t>00821</t>
  </si>
  <si>
    <t>0000013827</t>
  </si>
  <si>
    <t>0000013828</t>
  </si>
  <si>
    <t>00822</t>
  </si>
  <si>
    <t>0000013829</t>
  </si>
  <si>
    <t>00823</t>
  </si>
  <si>
    <t>0000013830</t>
  </si>
  <si>
    <t>00824</t>
  </si>
  <si>
    <t>0000013832</t>
  </si>
  <si>
    <t>00825</t>
  </si>
  <si>
    <t>0000013834</t>
  </si>
  <si>
    <t>00826</t>
  </si>
  <si>
    <t>TOTAL DE CHEQUES EMITIDOS E NÃO COMPENSADOS</t>
  </si>
  <si>
    <t>0000000001</t>
  </si>
  <si>
    <t>TARIFA BANCÁRIA DEBITADA NA CONTABILIDADE E NÃO CRÉDITA NO BANCO</t>
  </si>
  <si>
    <t xml:space="preserve">TOTAL GERAL </t>
  </si>
</sst>
</file>

<file path=xl/styles.xml><?xml version="1.0" encoding="utf-8"?>
<styleSheet xmlns="http://schemas.openxmlformats.org/spreadsheetml/2006/main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76" formatCode="&quot;R$&quot;\ #,##0.00"/>
    <numFmt numFmtId="178" formatCode="_-[$R$-416]\ * #,##0.00_-;\-[$R$-416]\ * #,##0.00_-;_-[$R$-416]\ * &quot;-&quot;??_-;_-@_-"/>
  </numFmts>
  <fonts count="25">
    <font>
      <sz val="11"/>
      <color indexed="8"/>
      <name val="Calibri"/>
    </font>
    <font>
      <b/>
      <sz val="14"/>
      <color indexed="8"/>
      <name val="Calibri"/>
    </font>
    <font>
      <b/>
      <sz val="9"/>
      <color indexed="8"/>
      <name val="Calibri"/>
    </font>
    <font>
      <b/>
      <sz val="11"/>
      <color indexed="8"/>
      <name val="Calibri"/>
    </font>
    <font>
      <sz val="11"/>
      <color indexed="9"/>
      <name val="Calibri"/>
    </font>
    <font>
      <sz val="11"/>
      <color indexed="62"/>
      <name val="Calibri"/>
    </font>
    <font>
      <b/>
      <sz val="11"/>
      <color indexed="9"/>
      <name val="Calibri"/>
    </font>
    <font>
      <sz val="11"/>
      <color indexed="20"/>
      <name val="Calibri"/>
    </font>
    <font>
      <sz val="11"/>
      <color indexed="52"/>
      <name val="Calibri"/>
    </font>
    <font>
      <b/>
      <sz val="11"/>
      <color indexed="52"/>
      <name val="Calibri"/>
    </font>
    <font>
      <b/>
      <sz val="11"/>
      <color indexed="56"/>
      <name val="Calibri"/>
    </font>
    <font>
      <b/>
      <sz val="11"/>
      <color indexed="63"/>
      <name val="Calibri"/>
    </font>
    <font>
      <sz val="11"/>
      <color indexed="17"/>
      <name val="Calibri"/>
    </font>
    <font>
      <sz val="11"/>
      <color indexed="60"/>
      <name val="Calibri"/>
    </font>
    <font>
      <sz val="11"/>
      <color indexed="10"/>
      <name val="Calibri"/>
    </font>
    <font>
      <i/>
      <sz val="11"/>
      <color indexed="23"/>
      <name val="Calibri"/>
    </font>
    <font>
      <b/>
      <sz val="18"/>
      <color indexed="56"/>
      <name val="Cambria"/>
    </font>
    <font>
      <b/>
      <sz val="15"/>
      <color indexed="56"/>
      <name val="Calibri"/>
    </font>
    <font>
      <b/>
      <sz val="13"/>
      <color indexed="56"/>
      <name val="Calibri"/>
    </font>
    <font>
      <sz val="11"/>
      <color indexed="8"/>
      <name val="Calibri"/>
    </font>
    <font>
      <b/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b/>
      <sz val="12"/>
      <color indexed="8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12" fillId="4" borderId="0" applyNumberFormat="0" applyBorder="0" applyAlignment="0" applyProtection="0"/>
    <xf numFmtId="0" fontId="9" fillId="16" borderId="1" applyNumberFormat="0" applyAlignment="0" applyProtection="0"/>
    <xf numFmtId="0" fontId="6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5" fillId="7" borderId="1" applyNumberFormat="0" applyAlignment="0" applyProtection="0"/>
    <xf numFmtId="0" fontId="7" fillId="3" borderId="0" applyNumberFormat="0" applyBorder="0" applyAlignment="0" applyProtection="0"/>
    <xf numFmtId="44" fontId="19" fillId="0" borderId="0" applyFont="0" applyFill="0" applyBorder="0" applyAlignment="0" applyProtection="0"/>
    <xf numFmtId="0" fontId="13" fillId="22" borderId="0" applyNumberFormat="0" applyBorder="0" applyAlignment="0" applyProtection="0"/>
    <xf numFmtId="0" fontId="19" fillId="23" borderId="4" applyNumberFormat="0" applyFont="0" applyAlignment="0" applyProtection="0"/>
    <xf numFmtId="0" fontId="11" fillId="16" borderId="5" applyNumberFormat="0" applyAlignment="0" applyProtection="0"/>
    <xf numFmtId="43" fontId="19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0" fillId="0" borderId="8" applyNumberFormat="0" applyFill="0" applyAlignment="0" applyProtection="0"/>
    <xf numFmtId="0" fontId="10" fillId="0" borderId="0" applyNumberFormat="0" applyFill="0" applyBorder="0" applyAlignment="0" applyProtection="0"/>
    <xf numFmtId="0" fontId="3" fillId="0" borderId="9" applyNumberFormat="0" applyFill="0" applyAlignment="0" applyProtection="0"/>
  </cellStyleXfs>
  <cellXfs count="91"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0" xfId="0" applyBorder="1"/>
    <xf numFmtId="0" fontId="0" fillId="0" borderId="13" xfId="0" applyBorder="1"/>
    <xf numFmtId="0" fontId="21" fillId="0" borderId="17" xfId="0" applyFont="1" applyBorder="1"/>
    <xf numFmtId="0" fontId="22" fillId="0" borderId="21" xfId="0" applyFont="1" applyBorder="1"/>
    <xf numFmtId="0" fontId="22" fillId="0" borderId="0" xfId="0" applyFont="1" applyBorder="1"/>
    <xf numFmtId="0" fontId="22" fillId="0" borderId="10" xfId="0" applyFont="1" applyBorder="1"/>
    <xf numFmtId="0" fontId="21" fillId="0" borderId="22" xfId="0" applyFont="1" applyBorder="1" applyAlignment="1">
      <alignment horizontal="center"/>
    </xf>
    <xf numFmtId="0" fontId="21" fillId="0" borderId="23" xfId="0" applyFont="1" applyBorder="1"/>
    <xf numFmtId="0" fontId="21" fillId="0" borderId="14" xfId="0" applyFont="1" applyBorder="1"/>
    <xf numFmtId="3" fontId="22" fillId="0" borderId="11" xfId="0" applyNumberFormat="1" applyFont="1" applyBorder="1"/>
    <xf numFmtId="0" fontId="22" fillId="0" borderId="11" xfId="0" applyFont="1" applyBorder="1"/>
    <xf numFmtId="0" fontId="22" fillId="0" borderId="12" xfId="0" applyFont="1" applyBorder="1"/>
    <xf numFmtId="49" fontId="22" fillId="0" borderId="21" xfId="35" applyNumberFormat="1" applyFont="1" applyBorder="1" applyAlignment="1">
      <alignment horizontal="center"/>
    </xf>
    <xf numFmtId="0" fontId="21" fillId="0" borderId="19" xfId="0" applyFont="1" applyBorder="1"/>
    <xf numFmtId="0" fontId="21" fillId="0" borderId="20" xfId="0" applyFont="1" applyBorder="1"/>
    <xf numFmtId="0" fontId="22" fillId="0" borderId="21" xfId="0" applyNumberFormat="1" applyFont="1" applyBorder="1" applyAlignment="1">
      <alignment horizontal="center"/>
    </xf>
    <xf numFmtId="0" fontId="22" fillId="0" borderId="21" xfId="0" applyFont="1" applyBorder="1" applyAlignment="1">
      <alignment horizontal="center"/>
    </xf>
    <xf numFmtId="0" fontId="23" fillId="0" borderId="24" xfId="0" applyFont="1" applyBorder="1" applyAlignment="1">
      <alignment horizontal="center"/>
    </xf>
    <xf numFmtId="49" fontId="23" fillId="0" borderId="18" xfId="0" applyNumberFormat="1" applyFont="1" applyBorder="1" applyAlignment="1">
      <alignment horizontal="center"/>
    </xf>
    <xf numFmtId="14" fontId="0" fillId="0" borderId="24" xfId="0" applyNumberFormat="1" applyBorder="1" applyAlignment="1">
      <alignment horizontal="center"/>
    </xf>
    <xf numFmtId="49" fontId="23" fillId="0" borderId="24" xfId="0" applyNumberFormat="1" applyFont="1" applyBorder="1" applyAlignment="1">
      <alignment horizontal="center"/>
    </xf>
    <xf numFmtId="14" fontId="0" fillId="0" borderId="20" xfId="0" applyNumberFormat="1" applyBorder="1"/>
    <xf numFmtId="49" fontId="23" fillId="0" borderId="20" xfId="0" applyNumberFormat="1" applyFont="1" applyBorder="1" applyAlignment="1">
      <alignment horizontal="center"/>
    </xf>
    <xf numFmtId="49" fontId="23" fillId="0" borderId="14" xfId="0" applyNumberFormat="1" applyFont="1" applyBorder="1" applyAlignment="1">
      <alignment horizontal="center"/>
    </xf>
    <xf numFmtId="14" fontId="0" fillId="0" borderId="14" xfId="0" applyNumberFormat="1" applyBorder="1"/>
    <xf numFmtId="0" fontId="23" fillId="0" borderId="14" xfId="0" applyFont="1" applyBorder="1" applyAlignment="1">
      <alignment horizontal="center"/>
    </xf>
    <xf numFmtId="49" fontId="23" fillId="0" borderId="16" xfId="0" applyNumberFormat="1" applyFont="1" applyBorder="1" applyAlignment="1">
      <alignment horizontal="center"/>
    </xf>
    <xf numFmtId="49" fontId="23" fillId="0" borderId="23" xfId="0" applyNumberFormat="1" applyFont="1" applyBorder="1" applyAlignment="1">
      <alignment horizontal="center"/>
    </xf>
    <xf numFmtId="14" fontId="0" fillId="0" borderId="16" xfId="0" applyNumberFormat="1" applyBorder="1"/>
    <xf numFmtId="14" fontId="0" fillId="0" borderId="24" xfId="0" applyNumberFormat="1" applyBorder="1"/>
    <xf numFmtId="14" fontId="23" fillId="0" borderId="20" xfId="0" applyNumberFormat="1" applyFont="1" applyBorder="1"/>
    <xf numFmtId="0" fontId="23" fillId="0" borderId="18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178" fontId="24" fillId="0" borderId="19" xfId="0" applyNumberFormat="1" applyFont="1" applyBorder="1" applyAlignment="1">
      <alignment horizontal="center"/>
    </xf>
    <xf numFmtId="0" fontId="24" fillId="0" borderId="20" xfId="0" applyFont="1" applyBorder="1" applyAlignment="1">
      <alignment horizontal="center"/>
    </xf>
    <xf numFmtId="0" fontId="0" fillId="0" borderId="18" xfId="0" applyBorder="1" applyAlignment="1">
      <alignment horizontal="center"/>
    </xf>
    <xf numFmtId="178" fontId="20" fillId="0" borderId="19" xfId="0" applyNumberFormat="1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3" fillId="0" borderId="19" xfId="0" applyFont="1" applyBorder="1" applyAlignment="1">
      <alignment horizontal="center"/>
    </xf>
    <xf numFmtId="0" fontId="23" fillId="0" borderId="20" xfId="0" applyFont="1" applyBorder="1" applyAlignment="1">
      <alignment horizontal="center"/>
    </xf>
    <xf numFmtId="49" fontId="23" fillId="0" borderId="18" xfId="0" applyNumberFormat="1" applyFont="1" applyBorder="1" applyAlignment="1">
      <alignment horizontal="center"/>
    </xf>
    <xf numFmtId="49" fontId="0" fillId="0" borderId="20" xfId="0" applyNumberFormat="1" applyBorder="1" applyAlignment="1">
      <alignment horizontal="center"/>
    </xf>
    <xf numFmtId="178" fontId="0" fillId="0" borderId="18" xfId="0" applyNumberFormat="1" applyBorder="1" applyAlignment="1">
      <alignment horizontal="center"/>
    </xf>
    <xf numFmtId="178" fontId="0" fillId="0" borderId="20" xfId="0" applyNumberFormat="1" applyBorder="1" applyAlignment="1">
      <alignment horizontal="center"/>
    </xf>
    <xf numFmtId="49" fontId="23" fillId="0" borderId="16" xfId="0" applyNumberFormat="1" applyFont="1" applyBorder="1" applyAlignment="1">
      <alignment horizontal="center"/>
    </xf>
    <xf numFmtId="49" fontId="0" fillId="0" borderId="14" xfId="0" applyNumberFormat="1" applyBorder="1" applyAlignment="1">
      <alignment horizontal="center"/>
    </xf>
    <xf numFmtId="178" fontId="0" fillId="0" borderId="17" xfId="0" applyNumberFormat="1" applyBorder="1" applyAlignment="1">
      <alignment horizontal="center"/>
    </xf>
    <xf numFmtId="178" fontId="0" fillId="0" borderId="14" xfId="0" applyNumberFormat="1" applyBorder="1" applyAlignment="1">
      <alignment horizontal="center"/>
    </xf>
    <xf numFmtId="178" fontId="0" fillId="0" borderId="19" xfId="0" applyNumberFormat="1" applyBorder="1" applyAlignment="1">
      <alignment horizontal="center"/>
    </xf>
    <xf numFmtId="0" fontId="23" fillId="0" borderId="15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23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4" xfId="0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0" fontId="21" fillId="0" borderId="18" xfId="0" applyFont="1" applyBorder="1" applyAlignment="1">
      <alignment horizontal="left"/>
    </xf>
    <xf numFmtId="0" fontId="21" fillId="0" borderId="19" xfId="0" applyFont="1" applyBorder="1" applyAlignment="1">
      <alignment horizontal="left"/>
    </xf>
    <xf numFmtId="0" fontId="20" fillId="0" borderId="18" xfId="0" applyFont="1" applyBorder="1" applyAlignment="1">
      <alignment horizontal="left"/>
    </xf>
    <xf numFmtId="0" fontId="20" fillId="0" borderId="19" xfId="0" applyFont="1" applyBorder="1" applyAlignment="1">
      <alignment horizontal="left"/>
    </xf>
    <xf numFmtId="0" fontId="20" fillId="0" borderId="19" xfId="0" applyFont="1" applyBorder="1" applyAlignment="1">
      <alignment horizontal="center"/>
    </xf>
    <xf numFmtId="176" fontId="22" fillId="0" borderId="13" xfId="0" applyNumberFormat="1" applyFont="1" applyBorder="1" applyAlignment="1">
      <alignment horizontal="center"/>
    </xf>
    <xf numFmtId="176" fontId="22" fillId="0" borderId="12" xfId="0" applyNumberFormat="1" applyFont="1" applyBorder="1" applyAlignment="1">
      <alignment horizontal="center"/>
    </xf>
    <xf numFmtId="0" fontId="21" fillId="0" borderId="18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176" fontId="21" fillId="0" borderId="19" xfId="0" applyNumberFormat="1" applyFont="1" applyBorder="1" applyAlignment="1">
      <alignment horizontal="center"/>
    </xf>
    <xf numFmtId="176" fontId="21" fillId="0" borderId="20" xfId="0" applyNumberFormat="1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178" fontId="0" fillId="0" borderId="19" xfId="31" applyNumberFormat="1" applyFont="1" applyBorder="1" applyAlignment="1">
      <alignment horizontal="center"/>
    </xf>
    <xf numFmtId="178" fontId="0" fillId="0" borderId="20" xfId="31" applyNumberFormat="1" applyFont="1" applyBorder="1" applyAlignment="1">
      <alignment horizontal="center"/>
    </xf>
    <xf numFmtId="178" fontId="0" fillId="0" borderId="17" xfId="31" applyNumberFormat="1" applyFont="1" applyBorder="1" applyAlignment="1">
      <alignment horizontal="center"/>
    </xf>
    <xf numFmtId="178" fontId="0" fillId="0" borderId="14" xfId="31" applyNumberFormat="1" applyFont="1" applyBorder="1" applyAlignment="1">
      <alignment horizontal="center"/>
    </xf>
  </cellXfs>
  <cellStyles count="44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Incorreto" xfId="30" builtinId="27" customBuiltin="1"/>
    <cellStyle name="Moeda" xfId="31" builtinId="4"/>
    <cellStyle name="Neutra" xfId="32" builtinId="28" customBuiltin="1"/>
    <cellStyle name="Normal" xfId="0" builtinId="0"/>
    <cellStyle name="Nota" xfId="33" builtinId="10" customBuiltin="1"/>
    <cellStyle name="Saída" xfId="34" builtinId="21" customBuiltin="1"/>
    <cellStyle name="Separador de milhares" xfId="35" builtinId="3"/>
    <cellStyle name="Texto de Aviso" xfId="36" builtinId="11" customBuiltin="1"/>
    <cellStyle name="Texto Explicativo" xfId="37" builtinId="53" customBuiltin="1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ítulo 4" xfId="42" builtinId="19" customBuiltin="1"/>
    <cellStyle name="Total" xfId="43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"/>
  <sheetViews>
    <sheetView tabSelected="1" workbookViewId="0">
      <selection activeCell="C12" sqref="C12:M12"/>
    </sheetView>
  </sheetViews>
  <sheetFormatPr defaultColWidth="9.140625" defaultRowHeight="15"/>
  <cols>
    <col min="1" max="1" width="7.28515625" customWidth="1"/>
    <col min="2" max="2" width="15.28515625" customWidth="1"/>
    <col min="3" max="3" width="11.140625" customWidth="1"/>
    <col min="5" max="5" width="9.28515625" customWidth="1"/>
    <col min="6" max="6" width="10.7109375" customWidth="1"/>
    <col min="7" max="7" width="4.140625" hidden="1" customWidth="1"/>
    <col min="8" max="8" width="10.140625" customWidth="1"/>
    <col min="9" max="9" width="13" customWidth="1"/>
    <col min="10" max="10" width="12" customWidth="1"/>
    <col min="11" max="11" width="12.5703125" customWidth="1"/>
    <col min="12" max="12" width="7.140625" customWidth="1"/>
    <col min="13" max="13" width="18.7109375" customWidth="1"/>
    <col min="14" max="14" width="9.140625" hidden="1" customWidth="1"/>
  </cols>
  <sheetData>
    <row r="1" spans="1:15" ht="18.75">
      <c r="A1" s="72" t="s">
        <v>12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4"/>
      <c r="O1" s="4"/>
    </row>
    <row r="2" spans="1:15">
      <c r="A2" s="75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7"/>
      <c r="O2" s="4"/>
    </row>
    <row r="3" spans="1:15">
      <c r="A3" s="78" t="s">
        <v>1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80"/>
      <c r="O3" s="4"/>
    </row>
    <row r="4" spans="1:15">
      <c r="A4" s="5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3"/>
      <c r="O4" s="4"/>
    </row>
    <row r="5" spans="1:15" ht="18.75">
      <c r="A5" s="81" t="s">
        <v>13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3"/>
      <c r="O5" s="4"/>
    </row>
    <row r="6" spans="1:15">
      <c r="A6" s="63" t="s">
        <v>16</v>
      </c>
      <c r="B6" s="64"/>
      <c r="C6" s="64"/>
      <c r="D6" s="64"/>
      <c r="E6" s="6"/>
      <c r="F6" s="6"/>
      <c r="G6" s="6"/>
      <c r="H6" s="6"/>
      <c r="I6" s="6"/>
      <c r="J6" s="6"/>
      <c r="K6" s="6"/>
      <c r="L6" s="6"/>
      <c r="M6" s="6"/>
      <c r="N6" s="12"/>
      <c r="O6" s="4"/>
    </row>
    <row r="7" spans="1:15">
      <c r="A7" s="7"/>
      <c r="B7" s="7"/>
      <c r="C7" s="8"/>
      <c r="D7" s="8"/>
      <c r="E7" s="8"/>
      <c r="F7" s="8"/>
      <c r="G7" s="9"/>
      <c r="H7" s="7"/>
      <c r="I7" s="8"/>
      <c r="J7" s="9"/>
      <c r="K7" s="8"/>
      <c r="L7" s="9"/>
      <c r="M7" s="8"/>
      <c r="N7" s="9"/>
      <c r="O7" s="4"/>
    </row>
    <row r="8" spans="1:15">
      <c r="A8" s="10" t="s">
        <v>2</v>
      </c>
      <c r="B8" s="10" t="s">
        <v>3</v>
      </c>
      <c r="C8" s="60" t="s">
        <v>4</v>
      </c>
      <c r="D8" s="61"/>
      <c r="E8" s="61"/>
      <c r="F8" s="61"/>
      <c r="G8" s="62"/>
      <c r="H8" s="10" t="s">
        <v>5</v>
      </c>
      <c r="I8" s="61" t="s">
        <v>6</v>
      </c>
      <c r="J8" s="62"/>
      <c r="K8" s="61" t="s">
        <v>7</v>
      </c>
      <c r="L8" s="62"/>
      <c r="M8" s="61" t="s">
        <v>8</v>
      </c>
      <c r="N8" s="62"/>
      <c r="O8" s="4"/>
    </row>
    <row r="9" spans="1:15">
      <c r="A9" s="11"/>
      <c r="B9" s="11"/>
      <c r="C9" s="6"/>
      <c r="D9" s="6"/>
      <c r="E9" s="6"/>
      <c r="F9" s="6"/>
      <c r="G9" s="12"/>
      <c r="H9" s="11" t="s">
        <v>9</v>
      </c>
      <c r="I9" s="6"/>
      <c r="J9" s="12"/>
      <c r="K9" s="6"/>
      <c r="L9" s="12"/>
      <c r="M9" s="6"/>
      <c r="N9" s="12"/>
      <c r="O9" s="4"/>
    </row>
    <row r="10" spans="1:15">
      <c r="A10" s="19">
        <v>21</v>
      </c>
      <c r="B10" s="20">
        <v>157</v>
      </c>
      <c r="C10" s="13">
        <v>8134165</v>
      </c>
      <c r="D10" s="14" t="s">
        <v>10</v>
      </c>
      <c r="E10" s="14"/>
      <c r="F10" s="14"/>
      <c r="G10" s="15"/>
      <c r="H10" s="16" t="s">
        <v>14</v>
      </c>
      <c r="I10" s="68">
        <v>174620.04</v>
      </c>
      <c r="J10" s="69"/>
      <c r="K10" s="68">
        <v>594132.77</v>
      </c>
      <c r="L10" s="69"/>
      <c r="M10" s="68">
        <f>I10-K10</f>
        <v>-419512.73</v>
      </c>
      <c r="N10" s="69"/>
      <c r="O10" s="4"/>
    </row>
    <row r="11" spans="1:15">
      <c r="A11" s="70" t="s">
        <v>15</v>
      </c>
      <c r="B11" s="71"/>
      <c r="C11" s="71"/>
      <c r="D11" s="71"/>
      <c r="E11" s="71"/>
      <c r="F11" s="17" t="s">
        <v>11</v>
      </c>
      <c r="G11" s="17"/>
      <c r="H11" s="17"/>
      <c r="I11" s="17"/>
      <c r="J11" s="17"/>
      <c r="K11" s="17"/>
      <c r="L11" s="18"/>
      <c r="M11" s="84">
        <f>I10-K10</f>
        <v>-419512.73</v>
      </c>
      <c r="N11" s="85"/>
      <c r="O11" s="4"/>
    </row>
    <row r="12" spans="1:15">
      <c r="A12" s="65" t="s">
        <v>17</v>
      </c>
      <c r="B12" s="66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42"/>
      <c r="N12" s="1"/>
      <c r="O12" s="4"/>
    </row>
    <row r="13" spans="1:15">
      <c r="A13" s="54" t="s">
        <v>18</v>
      </c>
      <c r="B13" s="55"/>
      <c r="C13" s="55"/>
      <c r="D13" s="55"/>
      <c r="E13" s="55"/>
      <c r="F13" s="55"/>
      <c r="G13" s="55"/>
      <c r="H13" s="55"/>
      <c r="I13" s="55"/>
      <c r="J13" s="55"/>
      <c r="K13" s="55"/>
      <c r="L13" s="55"/>
      <c r="M13" s="56"/>
      <c r="N13" s="1"/>
    </row>
    <row r="14" spans="1:15">
      <c r="A14" s="54" t="s">
        <v>19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6"/>
      <c r="N14" s="1"/>
    </row>
    <row r="15" spans="1:15">
      <c r="A15" s="57" t="s">
        <v>20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9"/>
      <c r="N15" s="1"/>
    </row>
    <row r="16" spans="1:15">
      <c r="A16" s="35" t="s">
        <v>21</v>
      </c>
      <c r="B16" s="37"/>
      <c r="C16" s="21" t="s">
        <v>22</v>
      </c>
      <c r="D16" s="35" t="s">
        <v>23</v>
      </c>
      <c r="E16" s="36"/>
      <c r="F16" s="36"/>
      <c r="G16" s="36"/>
      <c r="H16" s="36"/>
      <c r="I16" s="37"/>
      <c r="J16" s="21" t="s">
        <v>24</v>
      </c>
      <c r="K16" s="21" t="s">
        <v>25</v>
      </c>
      <c r="L16" s="43" t="s">
        <v>26</v>
      </c>
      <c r="M16" s="37"/>
      <c r="N16" s="1"/>
    </row>
    <row r="17" spans="1:14">
      <c r="A17" s="45" t="s">
        <v>29</v>
      </c>
      <c r="B17" s="46"/>
      <c r="C17" s="23">
        <v>41360</v>
      </c>
      <c r="D17" s="35" t="s">
        <v>12</v>
      </c>
      <c r="E17" s="36"/>
      <c r="F17" s="36"/>
      <c r="G17" s="36"/>
      <c r="H17" s="36"/>
      <c r="I17" s="37"/>
      <c r="J17" s="21" t="s">
        <v>27</v>
      </c>
      <c r="K17" s="21" t="s">
        <v>27</v>
      </c>
      <c r="L17" s="47">
        <v>110</v>
      </c>
      <c r="M17" s="48"/>
      <c r="N17" s="1"/>
    </row>
    <row r="18" spans="1:14">
      <c r="A18" s="45" t="s">
        <v>28</v>
      </c>
      <c r="B18" s="46"/>
      <c r="C18" s="23">
        <v>42002</v>
      </c>
      <c r="D18" s="35" t="s">
        <v>12</v>
      </c>
      <c r="E18" s="36"/>
      <c r="F18" s="36"/>
      <c r="G18" s="36"/>
      <c r="H18" s="36"/>
      <c r="I18" s="37"/>
      <c r="J18" s="21" t="s">
        <v>27</v>
      </c>
      <c r="K18" s="21" t="s">
        <v>27</v>
      </c>
      <c r="L18" s="47">
        <v>34.299999999999997</v>
      </c>
      <c r="M18" s="48"/>
      <c r="N18" s="1"/>
    </row>
    <row r="19" spans="1:14">
      <c r="A19" s="45" t="s">
        <v>30</v>
      </c>
      <c r="B19" s="46"/>
      <c r="C19" s="23">
        <v>42360</v>
      </c>
      <c r="D19" s="35" t="s">
        <v>31</v>
      </c>
      <c r="E19" s="36"/>
      <c r="F19" s="36"/>
      <c r="G19" s="36"/>
      <c r="H19" s="36"/>
      <c r="I19" s="37"/>
      <c r="J19" s="24" t="s">
        <v>32</v>
      </c>
      <c r="K19" s="24" t="s">
        <v>33</v>
      </c>
      <c r="L19" s="47">
        <v>3500</v>
      </c>
      <c r="M19" s="48"/>
      <c r="N19" s="1"/>
    </row>
    <row r="20" spans="1:14">
      <c r="A20" s="45" t="s">
        <v>34</v>
      </c>
      <c r="B20" s="46"/>
      <c r="C20" s="23">
        <v>42360</v>
      </c>
      <c r="D20" s="35" t="s">
        <v>31</v>
      </c>
      <c r="E20" s="36"/>
      <c r="F20" s="36"/>
      <c r="G20" s="36"/>
      <c r="H20" s="36"/>
      <c r="I20" s="37"/>
      <c r="J20" s="24" t="s">
        <v>32</v>
      </c>
      <c r="K20" s="24" t="s">
        <v>35</v>
      </c>
      <c r="L20" s="47">
        <v>3500</v>
      </c>
      <c r="M20" s="48"/>
      <c r="N20" s="1"/>
    </row>
    <row r="21" spans="1:14">
      <c r="A21" s="45" t="s">
        <v>36</v>
      </c>
      <c r="B21" s="46"/>
      <c r="C21" s="25">
        <v>42368</v>
      </c>
      <c r="D21" s="43" t="s">
        <v>37</v>
      </c>
      <c r="E21" s="36"/>
      <c r="F21" s="36"/>
      <c r="G21" s="36"/>
      <c r="H21" s="36"/>
      <c r="I21" s="37"/>
      <c r="J21" s="26" t="s">
        <v>38</v>
      </c>
      <c r="K21" s="26" t="s">
        <v>39</v>
      </c>
      <c r="L21" s="53">
        <v>353.73</v>
      </c>
      <c r="M21" s="48"/>
      <c r="N21" s="1"/>
    </row>
    <row r="22" spans="1:14">
      <c r="A22" s="45" t="s">
        <v>40</v>
      </c>
      <c r="B22" s="46"/>
      <c r="C22" s="25">
        <v>42368</v>
      </c>
      <c r="D22" s="43" t="s">
        <v>37</v>
      </c>
      <c r="E22" s="36"/>
      <c r="F22" s="36"/>
      <c r="G22" s="36"/>
      <c r="H22" s="36"/>
      <c r="I22" s="37"/>
      <c r="J22" s="26" t="s">
        <v>38</v>
      </c>
      <c r="K22" s="26" t="s">
        <v>41</v>
      </c>
      <c r="L22" s="53">
        <v>895.74</v>
      </c>
      <c r="M22" s="48"/>
      <c r="N22" s="1"/>
    </row>
    <row r="23" spans="1:14">
      <c r="A23" s="45" t="s">
        <v>42</v>
      </c>
      <c r="B23" s="46"/>
      <c r="C23" s="25">
        <v>42368</v>
      </c>
      <c r="D23" s="43" t="s">
        <v>43</v>
      </c>
      <c r="E23" s="36"/>
      <c r="F23" s="36"/>
      <c r="G23" s="36"/>
      <c r="H23" s="36"/>
      <c r="I23" s="37"/>
      <c r="J23" s="26" t="s">
        <v>27</v>
      </c>
      <c r="K23" s="26" t="s">
        <v>44</v>
      </c>
      <c r="L23" s="53">
        <v>12535</v>
      </c>
      <c r="M23" s="48"/>
    </row>
    <row r="24" spans="1:14">
      <c r="A24" s="45" t="s">
        <v>45</v>
      </c>
      <c r="B24" s="46"/>
      <c r="C24" s="25">
        <v>42368</v>
      </c>
      <c r="D24" s="43" t="s">
        <v>43</v>
      </c>
      <c r="E24" s="36"/>
      <c r="F24" s="36"/>
      <c r="G24" s="36"/>
      <c r="H24" s="36"/>
      <c r="I24" s="37"/>
      <c r="J24" s="26" t="s">
        <v>46</v>
      </c>
      <c r="K24" s="26" t="s">
        <v>47</v>
      </c>
      <c r="L24" s="53">
        <v>14680.69</v>
      </c>
      <c r="M24" s="48"/>
    </row>
    <row r="25" spans="1:14">
      <c r="A25" s="45" t="s">
        <v>48</v>
      </c>
      <c r="B25" s="46"/>
      <c r="C25" s="25">
        <v>42368</v>
      </c>
      <c r="D25" s="43" t="s">
        <v>43</v>
      </c>
      <c r="E25" s="36"/>
      <c r="F25" s="36"/>
      <c r="G25" s="36"/>
      <c r="H25" s="36"/>
      <c r="I25" s="37"/>
      <c r="J25" s="26" t="s">
        <v>49</v>
      </c>
      <c r="K25" s="26" t="s">
        <v>50</v>
      </c>
      <c r="L25" s="53">
        <v>16306.16</v>
      </c>
      <c r="M25" s="48"/>
    </row>
    <row r="26" spans="1:14">
      <c r="A26" s="45" t="s">
        <v>51</v>
      </c>
      <c r="B26" s="46"/>
      <c r="C26" s="25">
        <v>42368</v>
      </c>
      <c r="D26" s="43" t="s">
        <v>43</v>
      </c>
      <c r="E26" s="36"/>
      <c r="F26" s="36"/>
      <c r="G26" s="36"/>
      <c r="H26" s="36"/>
      <c r="I26" s="37"/>
      <c r="J26" s="26" t="s">
        <v>52</v>
      </c>
      <c r="K26" s="26" t="s">
        <v>53</v>
      </c>
      <c r="L26" s="53">
        <v>11728</v>
      </c>
      <c r="M26" s="48"/>
    </row>
    <row r="27" spans="1:14">
      <c r="A27" s="49" t="s">
        <v>54</v>
      </c>
      <c r="B27" s="50"/>
      <c r="C27" s="25">
        <v>42368</v>
      </c>
      <c r="D27" s="86" t="s">
        <v>43</v>
      </c>
      <c r="E27" s="58"/>
      <c r="F27" s="58"/>
      <c r="G27" s="58"/>
      <c r="H27" s="58"/>
      <c r="I27" s="59"/>
      <c r="J27" s="27" t="s">
        <v>27</v>
      </c>
      <c r="K27" s="27" t="s">
        <v>55</v>
      </c>
      <c r="L27" s="51">
        <v>5086.13</v>
      </c>
      <c r="M27" s="52"/>
    </row>
    <row r="28" spans="1:14">
      <c r="A28" s="49" t="s">
        <v>56</v>
      </c>
      <c r="B28" s="50"/>
      <c r="C28" s="25">
        <v>42368</v>
      </c>
      <c r="D28" s="86" t="s">
        <v>57</v>
      </c>
      <c r="E28" s="58"/>
      <c r="F28" s="58"/>
      <c r="G28" s="58"/>
      <c r="H28" s="58"/>
      <c r="I28" s="59"/>
      <c r="J28" s="27" t="s">
        <v>27</v>
      </c>
      <c r="K28" s="27" t="s">
        <v>58</v>
      </c>
      <c r="L28" s="51">
        <v>7872.1</v>
      </c>
      <c r="M28" s="52"/>
    </row>
    <row r="29" spans="1:14">
      <c r="A29" s="49" t="s">
        <v>59</v>
      </c>
      <c r="B29" s="50"/>
      <c r="C29" s="28">
        <v>42368</v>
      </c>
      <c r="D29" s="86" t="s">
        <v>57</v>
      </c>
      <c r="E29" s="58"/>
      <c r="F29" s="58"/>
      <c r="G29" s="58"/>
      <c r="H29" s="58"/>
      <c r="I29" s="59"/>
      <c r="J29" s="27" t="s">
        <v>27</v>
      </c>
      <c r="K29" s="27" t="s">
        <v>60</v>
      </c>
      <c r="L29" s="51">
        <v>12357.49</v>
      </c>
      <c r="M29" s="52"/>
    </row>
    <row r="30" spans="1:14">
      <c r="A30" s="49" t="s">
        <v>61</v>
      </c>
      <c r="B30" s="50"/>
      <c r="C30" s="28">
        <v>42368</v>
      </c>
      <c r="D30" s="86" t="s">
        <v>62</v>
      </c>
      <c r="E30" s="58"/>
      <c r="F30" s="58"/>
      <c r="G30" s="58"/>
      <c r="H30" s="58"/>
      <c r="I30" s="59"/>
      <c r="J30" s="27" t="s">
        <v>63</v>
      </c>
      <c r="K30" s="27" t="s">
        <v>64</v>
      </c>
      <c r="L30" s="51">
        <v>3560.64</v>
      </c>
      <c r="M30" s="52"/>
    </row>
    <row r="31" spans="1:14">
      <c r="A31" s="49" t="s">
        <v>65</v>
      </c>
      <c r="B31" s="50"/>
      <c r="C31" s="28">
        <v>42368</v>
      </c>
      <c r="D31" s="86" t="s">
        <v>57</v>
      </c>
      <c r="E31" s="58"/>
      <c r="F31" s="58"/>
      <c r="G31" s="58"/>
      <c r="H31" s="58"/>
      <c r="I31" s="59"/>
      <c r="J31" s="29" t="s">
        <v>27</v>
      </c>
      <c r="K31" s="27" t="s">
        <v>67</v>
      </c>
      <c r="L31" s="51">
        <v>1033.73</v>
      </c>
      <c r="M31" s="52"/>
    </row>
    <row r="32" spans="1:14">
      <c r="A32" s="49" t="s">
        <v>66</v>
      </c>
      <c r="B32" s="50"/>
      <c r="C32" s="28">
        <v>42368</v>
      </c>
      <c r="D32" s="86" t="s">
        <v>43</v>
      </c>
      <c r="E32" s="58"/>
      <c r="F32" s="58"/>
      <c r="G32" s="58"/>
      <c r="H32" s="58"/>
      <c r="I32" s="59"/>
      <c r="J32" s="29" t="s">
        <v>27</v>
      </c>
      <c r="K32" s="27" t="s">
        <v>68</v>
      </c>
      <c r="L32" s="51">
        <v>428.61</v>
      </c>
      <c r="M32" s="52"/>
    </row>
    <row r="33" spans="1:13">
      <c r="A33" s="49" t="s">
        <v>69</v>
      </c>
      <c r="B33" s="50"/>
      <c r="C33" s="28">
        <v>42368</v>
      </c>
      <c r="D33" s="86" t="s">
        <v>31</v>
      </c>
      <c r="E33" s="58"/>
      <c r="F33" s="58"/>
      <c r="G33" s="58"/>
      <c r="H33" s="58"/>
      <c r="I33" s="59"/>
      <c r="J33" s="27" t="s">
        <v>72</v>
      </c>
      <c r="K33" s="27" t="s">
        <v>70</v>
      </c>
      <c r="L33" s="51">
        <v>1458.31</v>
      </c>
      <c r="M33" s="52"/>
    </row>
    <row r="34" spans="1:13">
      <c r="A34" s="49" t="s">
        <v>71</v>
      </c>
      <c r="B34" s="50"/>
      <c r="C34" s="28">
        <v>42368</v>
      </c>
      <c r="D34" s="86" t="s">
        <v>31</v>
      </c>
      <c r="E34" s="58"/>
      <c r="F34" s="58"/>
      <c r="G34" s="58"/>
      <c r="H34" s="58"/>
      <c r="I34" s="59"/>
      <c r="J34" s="27" t="s">
        <v>72</v>
      </c>
      <c r="K34" s="27" t="s">
        <v>73</v>
      </c>
      <c r="L34" s="51">
        <v>1458.31</v>
      </c>
      <c r="M34" s="52"/>
    </row>
    <row r="35" spans="1:13">
      <c r="A35" s="45" t="s">
        <v>74</v>
      </c>
      <c r="B35" s="46"/>
      <c r="C35" s="28">
        <v>42368</v>
      </c>
      <c r="D35" s="35" t="s">
        <v>31</v>
      </c>
      <c r="E35" s="36"/>
      <c r="F35" s="36"/>
      <c r="G35" s="36"/>
      <c r="H35" s="36"/>
      <c r="I35" s="36"/>
      <c r="J35" s="22" t="s">
        <v>72</v>
      </c>
      <c r="K35" s="24" t="s">
        <v>75</v>
      </c>
      <c r="L35" s="87">
        <v>583.29999999999995</v>
      </c>
      <c r="M35" s="88"/>
    </row>
    <row r="36" spans="1:13">
      <c r="A36" s="45" t="s">
        <v>76</v>
      </c>
      <c r="B36" s="46"/>
      <c r="C36" s="28">
        <v>42368</v>
      </c>
      <c r="D36" s="57" t="s">
        <v>31</v>
      </c>
      <c r="E36" s="58"/>
      <c r="F36" s="58"/>
      <c r="G36" s="58"/>
      <c r="H36" s="58"/>
      <c r="I36" s="58"/>
      <c r="J36" s="30" t="s">
        <v>72</v>
      </c>
      <c r="K36" s="31" t="s">
        <v>77</v>
      </c>
      <c r="L36" s="89">
        <v>2041.65</v>
      </c>
      <c r="M36" s="90"/>
    </row>
    <row r="37" spans="1:13">
      <c r="A37" s="49" t="s">
        <v>78</v>
      </c>
      <c r="B37" s="50"/>
      <c r="C37" s="32">
        <v>42368</v>
      </c>
      <c r="D37" s="57" t="s">
        <v>31</v>
      </c>
      <c r="E37" s="58"/>
      <c r="F37" s="58"/>
      <c r="G37" s="58"/>
      <c r="H37" s="58"/>
      <c r="I37" s="58"/>
      <c r="J37" s="30" t="s">
        <v>72</v>
      </c>
      <c r="K37" s="31" t="s">
        <v>79</v>
      </c>
      <c r="L37" s="89">
        <v>1458.31</v>
      </c>
      <c r="M37" s="90"/>
    </row>
    <row r="38" spans="1:13">
      <c r="A38" s="49" t="s">
        <v>80</v>
      </c>
      <c r="B38" s="50"/>
      <c r="C38" s="32">
        <v>42368</v>
      </c>
      <c r="D38" s="57" t="s">
        <v>31</v>
      </c>
      <c r="E38" s="58"/>
      <c r="F38" s="58"/>
      <c r="G38" s="58"/>
      <c r="H38" s="58"/>
      <c r="I38" s="58"/>
      <c r="J38" s="30" t="s">
        <v>72</v>
      </c>
      <c r="K38" s="31" t="s">
        <v>81</v>
      </c>
      <c r="L38" s="89">
        <v>583.29999999999995</v>
      </c>
      <c r="M38" s="90"/>
    </row>
    <row r="39" spans="1:13">
      <c r="A39" s="49" t="s">
        <v>83</v>
      </c>
      <c r="B39" s="50"/>
      <c r="C39" s="32">
        <v>42368</v>
      </c>
      <c r="D39" s="57" t="s">
        <v>31</v>
      </c>
      <c r="E39" s="58"/>
      <c r="F39" s="58"/>
      <c r="G39" s="58"/>
      <c r="H39" s="58"/>
      <c r="I39" s="58"/>
      <c r="J39" s="30" t="s">
        <v>72</v>
      </c>
      <c r="K39" s="31" t="s">
        <v>82</v>
      </c>
      <c r="L39" s="89">
        <v>291.63</v>
      </c>
      <c r="M39" s="90"/>
    </row>
    <row r="40" spans="1:13">
      <c r="A40" s="49" t="s">
        <v>84</v>
      </c>
      <c r="B40" s="50"/>
      <c r="C40" s="32">
        <v>42368</v>
      </c>
      <c r="D40" s="57" t="s">
        <v>31</v>
      </c>
      <c r="E40" s="58"/>
      <c r="F40" s="58"/>
      <c r="G40" s="58"/>
      <c r="H40" s="58"/>
      <c r="I40" s="58"/>
      <c r="J40" s="30" t="s">
        <v>72</v>
      </c>
      <c r="K40" s="31" t="s">
        <v>85</v>
      </c>
      <c r="L40" s="89">
        <v>1166.6400000000001</v>
      </c>
      <c r="M40" s="90"/>
    </row>
    <row r="41" spans="1:13">
      <c r="A41" s="49" t="s">
        <v>86</v>
      </c>
      <c r="B41" s="50"/>
      <c r="C41" s="32">
        <v>42368</v>
      </c>
      <c r="D41" s="57" t="s">
        <v>31</v>
      </c>
      <c r="E41" s="58"/>
      <c r="F41" s="58"/>
      <c r="G41" s="58"/>
      <c r="H41" s="58"/>
      <c r="I41" s="58"/>
      <c r="J41" s="30" t="s">
        <v>72</v>
      </c>
      <c r="K41" s="31" t="s">
        <v>87</v>
      </c>
      <c r="L41" s="89">
        <v>583.29999999999995</v>
      </c>
      <c r="M41" s="90"/>
    </row>
    <row r="42" spans="1:13">
      <c r="A42" s="49" t="s">
        <v>88</v>
      </c>
      <c r="B42" s="50"/>
      <c r="C42" s="32">
        <v>42368</v>
      </c>
      <c r="D42" s="57" t="s">
        <v>31</v>
      </c>
      <c r="E42" s="58"/>
      <c r="F42" s="58"/>
      <c r="G42" s="58"/>
      <c r="H42" s="58"/>
      <c r="I42" s="58"/>
      <c r="J42" s="30" t="s">
        <v>72</v>
      </c>
      <c r="K42" s="31" t="s">
        <v>89</v>
      </c>
      <c r="L42" s="89">
        <v>583.29999999999995</v>
      </c>
      <c r="M42" s="90"/>
    </row>
    <row r="43" spans="1:13">
      <c r="A43" s="45" t="s">
        <v>90</v>
      </c>
      <c r="B43" s="46"/>
      <c r="C43" s="25">
        <v>42368</v>
      </c>
      <c r="D43" s="43" t="s">
        <v>31</v>
      </c>
      <c r="E43" s="36"/>
      <c r="F43" s="36"/>
      <c r="G43" s="36"/>
      <c r="H43" s="36"/>
      <c r="I43" s="37"/>
      <c r="J43" s="26" t="s">
        <v>72</v>
      </c>
      <c r="K43" s="26" t="s">
        <v>91</v>
      </c>
      <c r="L43" s="53">
        <v>291.63</v>
      </c>
      <c r="M43" s="48"/>
    </row>
    <row r="44" spans="1:13">
      <c r="A44" s="45" t="s">
        <v>92</v>
      </c>
      <c r="B44" s="46"/>
      <c r="C44" s="34">
        <v>42368</v>
      </c>
      <c r="D44" s="43" t="s">
        <v>57</v>
      </c>
      <c r="E44" s="36"/>
      <c r="F44" s="36"/>
      <c r="G44" s="36"/>
      <c r="H44" s="36"/>
      <c r="I44" s="37"/>
      <c r="J44" s="26" t="s">
        <v>27</v>
      </c>
      <c r="K44" s="26" t="s">
        <v>93</v>
      </c>
      <c r="L44" s="51">
        <v>314988.32</v>
      </c>
      <c r="M44" s="52"/>
    </row>
    <row r="45" spans="1:13">
      <c r="A45" s="40"/>
      <c r="B45" s="36"/>
      <c r="C45" s="43" t="s">
        <v>94</v>
      </c>
      <c r="D45" s="43"/>
      <c r="E45" s="43"/>
      <c r="F45" s="43"/>
      <c r="G45" s="43"/>
      <c r="H45" s="43"/>
      <c r="I45" s="43"/>
      <c r="J45" s="43"/>
      <c r="K45" s="44"/>
      <c r="L45" s="41">
        <f>L17+L18+L19+L20+L21+L22+L23+L24+L25+L26+L27+L28+L29+L30+L31+L32+L33+L34+L35+L36+L37+L38+L39+L40+L41+L42+L43+L44</f>
        <v>419470.32</v>
      </c>
      <c r="M45" s="42"/>
    </row>
    <row r="46" spans="1:13">
      <c r="A46" s="45" t="s">
        <v>95</v>
      </c>
      <c r="B46" s="46"/>
      <c r="C46" s="33">
        <v>42368</v>
      </c>
      <c r="D46" s="35" t="s">
        <v>96</v>
      </c>
      <c r="E46" s="36"/>
      <c r="F46" s="36"/>
      <c r="G46" s="36"/>
      <c r="H46" s="36"/>
      <c r="I46" s="36"/>
      <c r="J46" s="36"/>
      <c r="K46" s="37"/>
      <c r="L46" s="47">
        <v>42.41</v>
      </c>
      <c r="M46" s="48"/>
    </row>
    <row r="47" spans="1:13" ht="15.75">
      <c r="A47" s="35" t="s">
        <v>97</v>
      </c>
      <c r="B47" s="36"/>
      <c r="C47" s="36"/>
      <c r="D47" s="36"/>
      <c r="E47" s="36"/>
      <c r="F47" s="36"/>
      <c r="G47" s="36"/>
      <c r="H47" s="36"/>
      <c r="I47" s="36"/>
      <c r="J47" s="36"/>
      <c r="K47" s="37"/>
      <c r="L47" s="38">
        <f>L45+L46</f>
        <v>419512.73</v>
      </c>
      <c r="M47" s="39"/>
    </row>
  </sheetData>
  <mergeCells count="114">
    <mergeCell ref="A38:B38"/>
    <mergeCell ref="A39:B39"/>
    <mergeCell ref="A40:B40"/>
    <mergeCell ref="A41:B41"/>
    <mergeCell ref="L38:M38"/>
    <mergeCell ref="L39:M39"/>
    <mergeCell ref="L40:M40"/>
    <mergeCell ref="L41:M41"/>
    <mergeCell ref="L42:M42"/>
    <mergeCell ref="D38:I38"/>
    <mergeCell ref="D39:I39"/>
    <mergeCell ref="D40:I40"/>
    <mergeCell ref="D41:I41"/>
    <mergeCell ref="D42:I42"/>
    <mergeCell ref="L34:M34"/>
    <mergeCell ref="A35:B35"/>
    <mergeCell ref="D35:I35"/>
    <mergeCell ref="L35:M35"/>
    <mergeCell ref="L36:M36"/>
    <mergeCell ref="L37:M37"/>
    <mergeCell ref="D36:I36"/>
    <mergeCell ref="D37:I37"/>
    <mergeCell ref="A36:B36"/>
    <mergeCell ref="A37:B37"/>
    <mergeCell ref="L28:M28"/>
    <mergeCell ref="L29:M29"/>
    <mergeCell ref="L30:M30"/>
    <mergeCell ref="L31:M31"/>
    <mergeCell ref="L32:M32"/>
    <mergeCell ref="L33:M33"/>
    <mergeCell ref="A34:B34"/>
    <mergeCell ref="D28:I28"/>
    <mergeCell ref="D29:I29"/>
    <mergeCell ref="D30:I30"/>
    <mergeCell ref="D31:I31"/>
    <mergeCell ref="D32:I32"/>
    <mergeCell ref="D33:I33"/>
    <mergeCell ref="D34:I34"/>
    <mergeCell ref="A28:B28"/>
    <mergeCell ref="A29:B29"/>
    <mergeCell ref="A30:B30"/>
    <mergeCell ref="A31:B31"/>
    <mergeCell ref="A32:B32"/>
    <mergeCell ref="A33:B33"/>
    <mergeCell ref="A26:B26"/>
    <mergeCell ref="D26:I26"/>
    <mergeCell ref="L26:M26"/>
    <mergeCell ref="A27:B27"/>
    <mergeCell ref="D27:I27"/>
    <mergeCell ref="L27:M27"/>
    <mergeCell ref="L24:M24"/>
    <mergeCell ref="L25:M25"/>
    <mergeCell ref="D24:I24"/>
    <mergeCell ref="D25:I25"/>
    <mergeCell ref="A24:B24"/>
    <mergeCell ref="A25:B25"/>
    <mergeCell ref="A21:B21"/>
    <mergeCell ref="D21:I21"/>
    <mergeCell ref="L21:M21"/>
    <mergeCell ref="L22:M22"/>
    <mergeCell ref="L23:M23"/>
    <mergeCell ref="D22:I22"/>
    <mergeCell ref="D23:I23"/>
    <mergeCell ref="A22:B22"/>
    <mergeCell ref="A23:B23"/>
    <mergeCell ref="M10:N10"/>
    <mergeCell ref="A11:E11"/>
    <mergeCell ref="A1:N1"/>
    <mergeCell ref="A2:N2"/>
    <mergeCell ref="A3:N3"/>
    <mergeCell ref="A5:N5"/>
    <mergeCell ref="I8:J8"/>
    <mergeCell ref="M11:N11"/>
    <mergeCell ref="M8:N8"/>
    <mergeCell ref="L19:M19"/>
    <mergeCell ref="L20:M20"/>
    <mergeCell ref="A19:B19"/>
    <mergeCell ref="A20:B20"/>
    <mergeCell ref="C12:M12"/>
    <mergeCell ref="D19:I19"/>
    <mergeCell ref="D20:I20"/>
    <mergeCell ref="I10:J10"/>
    <mergeCell ref="K10:L10"/>
    <mergeCell ref="C8:G8"/>
    <mergeCell ref="A6:D6"/>
    <mergeCell ref="A12:B12"/>
    <mergeCell ref="L17:M17"/>
    <mergeCell ref="L18:M18"/>
    <mergeCell ref="A17:B17"/>
    <mergeCell ref="A18:B18"/>
    <mergeCell ref="D17:I17"/>
    <mergeCell ref="D18:I18"/>
    <mergeCell ref="K8:L8"/>
    <mergeCell ref="A13:M13"/>
    <mergeCell ref="A14:M14"/>
    <mergeCell ref="A15:M15"/>
    <mergeCell ref="A16:B16"/>
    <mergeCell ref="D16:I16"/>
    <mergeCell ref="L16:M16"/>
    <mergeCell ref="A42:B42"/>
    <mergeCell ref="A43:B43"/>
    <mergeCell ref="A44:B44"/>
    <mergeCell ref="D43:I43"/>
    <mergeCell ref="D44:I44"/>
    <mergeCell ref="L44:M44"/>
    <mergeCell ref="L43:M43"/>
    <mergeCell ref="A47:K47"/>
    <mergeCell ref="L47:M47"/>
    <mergeCell ref="A45:B45"/>
    <mergeCell ref="L45:M45"/>
    <mergeCell ref="C45:K45"/>
    <mergeCell ref="A46:B46"/>
    <mergeCell ref="D46:K46"/>
    <mergeCell ref="L46:M46"/>
  </mergeCells>
  <pageMargins left="0.51111111111111107" right="0.51111111111111107" top="0.78680555555555554" bottom="0.78680555555555554" header="0.31458333333333333" footer="0.31458333333333333"/>
  <pageSetup paperSize="9" scale="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.140625" defaultRowHeight="15"/>
  <sheetData/>
  <pageMargins left="0.51111111111111107" right="0.51111111111111107" top="0.78680555555555554" bottom="0.78680555555555554" header="0.31458333333333333" footer="0.31458333333333333"/>
  <headerFooter alignWithMargins="0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skEsxJjouzjLaucy9YOL3Gcrf3A=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XBakMSLmZuwJ6uwZweDFA2okzcD3xmQqBrqodb626tuhqjvk/iBWln2LnA97m/KLC4EYVDs8
    1RxWzFZ3kF/Z/UOe4WKLQ3ndQ5KIPEKrcShUobLTORAkG0UDOg/3gXPt+hhKYlCa0qMhngz8
    hdPhdzsJT7xVOa0Ztw0rRUrz1/3YzHVUw9gv/O1cfzMXFySPiFBkX178f0BrSaiRY5VDfx0M
    GTj/n6sGHHGnY/4CqAhKi9ILo/P/yqqlm7H8waPujSQ+bdxgycqgzm7zgbCFFXXbuEkkOvQ0
    xQpEU1FtG87oGzlHizYbDdDBmcDGYyc2iv98BzshIPJlfLFX3XuU4A==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P39oCCI92212vRoW/utSmtF/Ph8=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K0c7f2TSV8Hj29D5yfx+mIfko5w=</DigestValue>
      </Reference>
      <Reference URI="/xl/sharedStrings.xml?ContentType=application/vnd.openxmlformats-officedocument.spreadsheetml.sharedStrings+xml">
        <DigestMethod Algorithm="http://www.w3.org/2000/09/xmldsig#sha1"/>
        <DigestValue>qiY7xceb6JIN+IER+lIXx/TkTic=</DigestValue>
      </Reference>
      <Reference URI="/xl/styles.xml?ContentType=application/vnd.openxmlformats-officedocument.spreadsheetml.styles+xml">
        <DigestMethod Algorithm="http://www.w3.org/2000/09/xmldsig#sha1"/>
        <DigestValue>5xOwfB4idJHR2kxFJ76hOKjvaTU=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nnUTfyNtWgOFAllA0Xil2ZNzr+s=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QJUoIvkyRw2WZiOTRzHX+A4Pr9Y=</DigestValue>
      </Reference>
      <Reference URI="/xl/worksheets/sheet2.xml?ContentType=application/vnd.openxmlformats-officedocument.spreadsheetml.worksheet+xml">
        <DigestMethod Algorithm="http://www.w3.org/2000/09/xmldsig#sha1"/>
        <DigestValue>k7aCIrF8Rxt7zVjJxsewDl2jd8Q=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2016-04-01T20:03:33Z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cmvVDBT+X0KneGqNc0Fp4CJo/SM=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Qe3yomRgNOqeveeHIXuRkNjqAkaRSgPl+OT85Hwnrv0eIM+OBxprvFj7eivjKbRqXLdfjjkM
    jqyLOhBsSv4ixaWwsv8WwPPqcHnGfQmwnDcSMQjJJiEwbWY956sfyEAsjBiMhrjH29ZAfS3S
    GVHU5S3I5YfjA5spWkxx0v3986xUP/PZd1pd4GjQLrCCOjXXPGDqY3ffVrJnnWkzQmV/TSc1
    2anIMbI8H99MTDxaESsMYYGrqPOvSrkckVWJgnlVQD441GnwqlJrElORawJ+7AW+vaEIpOoe
    Cw8GCzph1DoXlENA0Q6uWHQ6hqfiIyKs18KFDbjdqIG/dyB6o392Nw==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QuNAzyBe5NzuymRNFO6pbyvUum8=</DigestValue>
      </Reference>
      <Reference URI="/xl/calcChain.xml?ContentType=application/vnd.openxmlformats-officedocument.spreadsheetml.calcChain+xml">
        <DigestMethod Algorithm="http://www.w3.org/2000/09/xmldsig#sha1"/>
        <DigestValue>P39oCCI92212vRoW/utSmtF/Ph8=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K0c7f2TSV8Hj29D5yfx+mIfko5w=</DigestValue>
      </Reference>
      <Reference URI="/xl/sharedStrings.xml?ContentType=application/vnd.openxmlformats-officedocument.spreadsheetml.sharedStrings+xml">
        <DigestMethod Algorithm="http://www.w3.org/2000/09/xmldsig#sha1"/>
        <DigestValue>qiY7xceb6JIN+IER+lIXx/TkTic=</DigestValue>
      </Reference>
      <Reference URI="/xl/styles.xml?ContentType=application/vnd.openxmlformats-officedocument.spreadsheetml.styles+xml">
        <DigestMethod Algorithm="http://www.w3.org/2000/09/xmldsig#sha1"/>
        <DigestValue>5xOwfB4idJHR2kxFJ76hOKjvaTU=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nnUTfyNtWgOFAllA0Xil2ZNzr+s=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QJUoIvkyRw2WZiOTRzHX+A4Pr9Y=</DigestValue>
      </Reference>
      <Reference URI="/xl/worksheets/sheet2.xml?ContentType=application/vnd.openxmlformats-officedocument.spreadsheetml.worksheet+xml">
        <DigestMethod Algorithm="http://www.w3.org/2000/09/xmldsig#sha1"/>
        <DigestValue>k7aCIrF8Rxt7zVjJxsewDl2jd8Q=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2016-04-01T20:03:45Z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Jessika</dc:creator>
  <cp:lastModifiedBy>Ralph</cp:lastModifiedBy>
  <cp:revision/>
  <cp:lastPrinted>2016-03-29T17:45:44Z</cp:lastPrinted>
  <dcterms:created xsi:type="dcterms:W3CDTF">2014-03-25T21:30:44Z</dcterms:created>
  <dcterms:modified xsi:type="dcterms:W3CDTF">2016-03-31T16:46:02Z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1033-9.1.0.4758</vt:lpwstr>
  </property>
</Properties>
</file>